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0" windowWidth="20475" windowHeight="10875"/>
  </bookViews>
  <sheets>
    <sheet name="Contents" sheetId="35" r:id="rId1"/>
    <sheet name="Table 1" sheetId="11" r:id="rId2"/>
    <sheet name="Table 2" sheetId="2" r:id="rId3"/>
    <sheet name="Table 3" sheetId="18" r:id="rId4"/>
    <sheet name="Table 4" sheetId="3" r:id="rId5"/>
    <sheet name="Table 5" sheetId="4" r:id="rId6"/>
    <sheet name="Table 6" sheetId="5" r:id="rId7"/>
    <sheet name="Table 7" sheetId="15" r:id="rId8"/>
    <sheet name="Table 8" sheetId="16" r:id="rId9"/>
    <sheet name="Table 9" sheetId="17" r:id="rId10"/>
    <sheet name="Table 10" sheetId="10" r:id="rId11"/>
    <sheet name="Table 11" sheetId="26" r:id="rId12"/>
    <sheet name="Table 12" sheetId="6" r:id="rId13"/>
    <sheet name="Table 13" sheetId="22" r:id="rId14"/>
    <sheet name="Table 14" sheetId="30" r:id="rId15"/>
    <sheet name="Table 15" sheetId="32" r:id="rId16"/>
    <sheet name="Table 16" sheetId="31" r:id="rId17"/>
    <sheet name="Table 17" sheetId="7" r:id="rId18"/>
    <sheet name="Table 18" sheetId="8" r:id="rId19"/>
    <sheet name="Table 19" sheetId="12" r:id="rId20"/>
    <sheet name="Table 20" sheetId="13" r:id="rId21"/>
    <sheet name="Table 21" sheetId="14" r:id="rId22"/>
    <sheet name="Table 22" sheetId="27" r:id="rId23"/>
    <sheet name="Table 23" sheetId="28" r:id="rId24"/>
    <sheet name="Table 24" sheetId="9" r:id="rId25"/>
    <sheet name="Table 25" sheetId="29" r:id="rId26"/>
    <sheet name="Table 26" sheetId="33" r:id="rId27"/>
    <sheet name="Table 27" sheetId="34" r:id="rId28"/>
    <sheet name="Revisions" sheetId="21" r:id="rId29"/>
    <sheet name="Sheet1" sheetId="3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OLE_LINK1" localSheetId="26">'Table 26'!$A$20</definedName>
  </definedNames>
  <calcPr calcId="145621"/>
</workbook>
</file>

<file path=xl/calcChain.xml><?xml version="1.0" encoding="utf-8"?>
<calcChain xmlns="http://schemas.openxmlformats.org/spreadsheetml/2006/main">
  <c r="I34" i="29" l="1"/>
  <c r="G34" i="29"/>
  <c r="E34" i="29"/>
  <c r="C34" i="29"/>
  <c r="I33" i="29"/>
  <c r="G33" i="29"/>
  <c r="E33" i="29"/>
  <c r="C33" i="29"/>
  <c r="I32" i="29"/>
  <c r="G32" i="29"/>
  <c r="E32" i="29"/>
  <c r="C32" i="29"/>
  <c r="I31" i="29"/>
  <c r="G31" i="29"/>
  <c r="E31" i="29"/>
  <c r="C31" i="29"/>
  <c r="I16" i="29" l="1"/>
  <c r="I17" i="29"/>
  <c r="I18" i="29"/>
  <c r="I19" i="29"/>
  <c r="G16" i="29"/>
  <c r="G17" i="29"/>
  <c r="G18" i="29"/>
  <c r="G19" i="29"/>
  <c r="E16" i="29"/>
  <c r="E17" i="29"/>
  <c r="E18" i="29"/>
  <c r="E19" i="29"/>
  <c r="C19" i="29"/>
  <c r="C17" i="29"/>
  <c r="C18" i="29"/>
  <c r="C16" i="29"/>
  <c r="I29" i="29" l="1"/>
  <c r="I28" i="29"/>
  <c r="I27" i="29"/>
  <c r="I26" i="29"/>
  <c r="I24" i="29"/>
  <c r="I23" i="29"/>
  <c r="I22" i="29"/>
  <c r="I21" i="29"/>
  <c r="I14" i="29"/>
  <c r="I13" i="29"/>
  <c r="I12" i="29"/>
  <c r="I11" i="29"/>
  <c r="I9" i="29"/>
  <c r="I8" i="29"/>
  <c r="I7" i="29"/>
  <c r="I6" i="29"/>
  <c r="G29" i="29"/>
  <c r="G28" i="29"/>
  <c r="G27" i="29"/>
  <c r="G26" i="29"/>
  <c r="G24" i="29"/>
  <c r="G23" i="29"/>
  <c r="G22" i="29"/>
  <c r="G21" i="29"/>
  <c r="G14" i="29"/>
  <c r="G13" i="29"/>
  <c r="G12" i="29"/>
  <c r="G11" i="29"/>
  <c r="G9" i="29"/>
  <c r="G8" i="29"/>
  <c r="G7" i="29"/>
  <c r="G6" i="29"/>
  <c r="E29" i="29"/>
  <c r="E28" i="29"/>
  <c r="E27" i="29"/>
  <c r="E26" i="29"/>
  <c r="E24" i="29"/>
  <c r="E23" i="29"/>
  <c r="E22" i="29"/>
  <c r="E21" i="29"/>
  <c r="E14" i="29"/>
  <c r="E13" i="29"/>
  <c r="E12" i="29"/>
  <c r="E11" i="29"/>
  <c r="E9" i="29"/>
  <c r="E8" i="29"/>
  <c r="E7" i="29"/>
  <c r="E6" i="29"/>
  <c r="C29" i="29"/>
  <c r="C24" i="29"/>
  <c r="C14" i="29"/>
  <c r="C9" i="29"/>
  <c r="C28" i="29"/>
  <c r="C23" i="29"/>
  <c r="C13" i="29"/>
  <c r="C8" i="29"/>
  <c r="C27" i="29"/>
  <c r="C22" i="29"/>
  <c r="C12" i="29"/>
  <c r="C26" i="29"/>
  <c r="C21" i="29"/>
  <c r="C11" i="29"/>
  <c r="C7" i="29"/>
  <c r="C6" i="29"/>
</calcChain>
</file>

<file path=xl/sharedStrings.xml><?xml version="1.0" encoding="utf-8"?>
<sst xmlns="http://schemas.openxmlformats.org/spreadsheetml/2006/main" count="1048" uniqueCount="303">
  <si>
    <t>North Wales</t>
  </si>
  <si>
    <t>Mid and West Wales</t>
  </si>
  <si>
    <t>South Wales</t>
  </si>
  <si>
    <t>Wales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</si>
  <si>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</si>
  <si>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</si>
  <si>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</si>
  <si>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</si>
  <si>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</si>
  <si>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</si>
  <si>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</si>
  <si>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</si>
  <si>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2010-11</t>
  </si>
  <si>
    <t>2009-10</t>
  </si>
  <si>
    <t>2011-12</t>
  </si>
  <si>
    <t xml:space="preserve">Mid and </t>
  </si>
  <si>
    <t>West Wales</t>
  </si>
  <si>
    <t>Dwelling</t>
  </si>
  <si>
    <t>All</t>
  </si>
  <si>
    <t>Fatalities</t>
  </si>
  <si>
    <t>Rescued (non-injured)</t>
  </si>
  <si>
    <t>False Alarms</t>
  </si>
  <si>
    <t>Primary Fires</t>
  </si>
  <si>
    <t>All Attendances</t>
  </si>
  <si>
    <t>Other (a)</t>
  </si>
  <si>
    <t>Unspecified</t>
  </si>
  <si>
    <t>Between 5</t>
  </si>
  <si>
    <t>Between 10</t>
  </si>
  <si>
    <t>Greater than</t>
  </si>
  <si>
    <t>15 minutes</t>
  </si>
  <si>
    <t>or appliance</t>
  </si>
  <si>
    <t>Misuse of</t>
  </si>
  <si>
    <t xml:space="preserve">equipment </t>
  </si>
  <si>
    <t>Faulty</t>
  </si>
  <si>
    <t>fuel</t>
  </si>
  <si>
    <t>supply</t>
  </si>
  <si>
    <t>leads or</t>
  </si>
  <si>
    <t>appliance</t>
  </si>
  <si>
    <t>Placing</t>
  </si>
  <si>
    <t>articles too</t>
  </si>
  <si>
    <t>close to heat</t>
  </si>
  <si>
    <t>Careless</t>
  </si>
  <si>
    <t>handling</t>
  </si>
  <si>
    <t>Chip pan</t>
  </si>
  <si>
    <t>/deep fat</t>
  </si>
  <si>
    <t>fryer</t>
  </si>
  <si>
    <t>Other</t>
  </si>
  <si>
    <t>Smokers</t>
  </si>
  <si>
    <t>Matches</t>
  </si>
  <si>
    <t xml:space="preserve"> and </t>
  </si>
  <si>
    <t>Cooking</t>
  </si>
  <si>
    <t>Space</t>
  </si>
  <si>
    <t>heating</t>
  </si>
  <si>
    <t>appliances</t>
  </si>
  <si>
    <t>Blowlamps,</t>
  </si>
  <si>
    <t>Electrical</t>
  </si>
  <si>
    <t>distribution</t>
  </si>
  <si>
    <t>electrical</t>
  </si>
  <si>
    <t>welding</t>
  </si>
  <si>
    <t>and cutting</t>
  </si>
  <si>
    <t>equipment</t>
  </si>
  <si>
    <t>Central</t>
  </si>
  <si>
    <t>and water</t>
  </si>
  <si>
    <t>(a)</t>
  </si>
  <si>
    <t>(b)</t>
  </si>
  <si>
    <t xml:space="preserve">and </t>
  </si>
  <si>
    <t>Grassland, woodland and crops</t>
  </si>
  <si>
    <t>Outdoor structures</t>
  </si>
  <si>
    <t>Outdoor equipment and machinery</t>
  </si>
  <si>
    <t>Number</t>
  </si>
  <si>
    <t>Other Buildings</t>
  </si>
  <si>
    <t>Outdoors</t>
  </si>
  <si>
    <t>Percentage</t>
  </si>
  <si>
    <t>Dwellings (a)</t>
  </si>
  <si>
    <t>Other (b)</t>
  </si>
  <si>
    <t>(p) Provisional data</t>
  </si>
  <si>
    <r>
      <t>(a)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Includes caravans, houseboats and other non-building structures used solely as a permanent dwelling.</t>
    </r>
  </si>
  <si>
    <t>(p) Provisional data.</t>
  </si>
  <si>
    <t>(p) Provsional data</t>
  </si>
  <si>
    <t>(a) Dwellings include caravans, houseboats and other non-building structures used solely as a permanent dwelling.</t>
  </si>
  <si>
    <t>Fire alarm due to apparatus</t>
  </si>
  <si>
    <t>Malicious</t>
  </si>
  <si>
    <t>Cooking/burnt toast</t>
  </si>
  <si>
    <t>Smoking</t>
  </si>
  <si>
    <t>Testing</t>
  </si>
  <si>
    <t>Unknown</t>
  </si>
  <si>
    <t>.</t>
  </si>
  <si>
    <t>Contaminants</t>
  </si>
  <si>
    <t>External factors</t>
  </si>
  <si>
    <t>Human</t>
  </si>
  <si>
    <t>System: flame</t>
  </si>
  <si>
    <t>System: heat</t>
  </si>
  <si>
    <t>System: other</t>
  </si>
  <si>
    <t>System: smoke alarm</t>
  </si>
  <si>
    <t>System: sprinkler</t>
  </si>
  <si>
    <t>No person in earshot</t>
  </si>
  <si>
    <t>Occupants did not respond</t>
  </si>
  <si>
    <t>No other person responded</t>
  </si>
  <si>
    <t>Alarm battery missing</t>
  </si>
  <si>
    <t>Alarm battery defective</t>
  </si>
  <si>
    <t>System not set up correctly</t>
  </si>
  <si>
    <t>System damaged by fire</t>
  </si>
  <si>
    <t>Fault in system</t>
  </si>
  <si>
    <t>System turned off</t>
  </si>
  <si>
    <t>Detector removed</t>
  </si>
  <si>
    <t>Alerted by other means</t>
  </si>
  <si>
    <t xml:space="preserve"> system operated</t>
  </si>
  <si>
    <t>Alarm was raised before</t>
  </si>
  <si>
    <t>Secondary</t>
  </si>
  <si>
    <t>Non Fatal Casualties</t>
  </si>
  <si>
    <t>change</t>
  </si>
  <si>
    <t>All fires</t>
  </si>
  <si>
    <t>Female</t>
  </si>
  <si>
    <t>30-59</t>
  </si>
  <si>
    <t>0-16</t>
  </si>
  <si>
    <t>17-29</t>
  </si>
  <si>
    <t xml:space="preserve">Male </t>
  </si>
  <si>
    <t>Rescued (not injured)</t>
  </si>
  <si>
    <t xml:space="preserve"> over</t>
  </si>
  <si>
    <t>All (a)</t>
  </si>
  <si>
    <t>Chip pan/</t>
  </si>
  <si>
    <t>Misuse</t>
  </si>
  <si>
    <t>deep</t>
  </si>
  <si>
    <t xml:space="preserve"> fuel</t>
  </si>
  <si>
    <t>of equipment</t>
  </si>
  <si>
    <t>fat fryer</t>
  </si>
  <si>
    <t>or leads</t>
  </si>
  <si>
    <t>Total</t>
  </si>
  <si>
    <t>Blowlamps, welding</t>
  </si>
  <si>
    <t>Central and water</t>
  </si>
  <si>
    <t>Electrical distribution</t>
  </si>
  <si>
    <t>Other electrical</t>
  </si>
  <si>
    <t>Space heating appliances</t>
  </si>
  <si>
    <t>heating appliances</t>
  </si>
  <si>
    <t>(r) Revised data.</t>
  </si>
  <si>
    <t>Between 1</t>
  </si>
  <si>
    <t>and 5 minutes</t>
  </si>
  <si>
    <t>and 10 minutes</t>
  </si>
  <si>
    <t>and 15 minutes</t>
  </si>
  <si>
    <t>Percentage change</t>
  </si>
  <si>
    <t>Other buildings</t>
  </si>
  <si>
    <t>Road vehicles</t>
  </si>
  <si>
    <t>Derelict building</t>
  </si>
  <si>
    <t>Derelict road vehicle</t>
  </si>
  <si>
    <t>All deliberate secondary fires</t>
  </si>
  <si>
    <t>of which were rescued</t>
  </si>
  <si>
    <t>Other building</t>
  </si>
  <si>
    <t>Road vehicle</t>
  </si>
  <si>
    <t>Non-fatal casualties (a)</t>
  </si>
  <si>
    <t>Non-fatal casualties (b)</t>
  </si>
  <si>
    <t>Good intent false alarm</t>
  </si>
  <si>
    <t>carelessly set off</t>
  </si>
  <si>
    <t>Accidentally/</t>
  </si>
  <si>
    <t xml:space="preserve">2010-11 </t>
  </si>
  <si>
    <t>(a) Includes those whose gender and/or age was unknown or not specified.</t>
  </si>
  <si>
    <t>(b) Includes fatalities and casualties where it is unknown whether they were rescued.</t>
  </si>
  <si>
    <t>2012-13</t>
  </si>
  <si>
    <t>(a) Data for 2001-02 to 2008-09 are taken from a sampled dataset and so sums of individual categories may not equal the totals</t>
  </si>
  <si>
    <t xml:space="preserve">Railway, Airfield/runway, Cycle path/public footpath/bridleway, Cemetery, Park, Beach, Landfill site, Wasteland, </t>
  </si>
  <si>
    <t>Mines and quarries (excluding buildings above ground), Golf Course, Playground (excluding equipment)/Recreational area.</t>
  </si>
  <si>
    <t>2012-13(r)</t>
  </si>
  <si>
    <t>All dwellings</t>
  </si>
  <si>
    <t>All other buildings</t>
  </si>
  <si>
    <t>(r) Revised data</t>
  </si>
  <si>
    <t>2013-14</t>
  </si>
  <si>
    <t>England(a)</t>
  </si>
  <si>
    <t>Scotland(b)</t>
  </si>
  <si>
    <t>Primary</t>
  </si>
  <si>
    <t>~</t>
  </si>
  <si>
    <t>Fatal</t>
  </si>
  <si>
    <t>Non-Fatal</t>
  </si>
  <si>
    <t>number</t>
  </si>
  <si>
    <t>~ Data not available yet.</t>
  </si>
  <si>
    <t>alarms</t>
  </si>
  <si>
    <t xml:space="preserve">False </t>
  </si>
  <si>
    <t xml:space="preserve"> fires</t>
  </si>
  <si>
    <t>Chimney</t>
  </si>
  <si>
    <t>attendances</t>
  </si>
  <si>
    <t>Total(c)</t>
  </si>
  <si>
    <t>(c) Includes chimney fires</t>
  </si>
  <si>
    <t>Thousands</t>
  </si>
  <si>
    <t>http://www.scotland.gov.uk/Topics/Statistics/Browse/Crime-Justice/PubFires</t>
  </si>
  <si>
    <t>Fire not close enough to detector</t>
  </si>
  <si>
    <t>Fire in area not covered by system</t>
  </si>
  <si>
    <t>..</t>
  </si>
  <si>
    <t>Animal (b)</t>
  </si>
  <si>
    <t>(published July 2014)</t>
  </si>
  <si>
    <t>Cooking appliances</t>
  </si>
  <si>
    <t>Smokers materials</t>
  </si>
  <si>
    <t>Matches and candles</t>
  </si>
  <si>
    <t xml:space="preserve"> materials</t>
  </si>
  <si>
    <t>candles</t>
  </si>
  <si>
    <t>materials</t>
  </si>
  <si>
    <t>Percentage changes for revised data</t>
  </si>
  <si>
    <t>Section 1, Table 1: Number of fire attendances</t>
  </si>
  <si>
    <t>(a) Fires in non-derelict buildings, non-derelict road vehicles and non-derelict transport vehicles are primary fires.</t>
  </si>
  <si>
    <t>(b) Includes a small number of secondary fires in derelict 'other transport vehicles'.</t>
  </si>
  <si>
    <r>
      <t>(c)</t>
    </r>
    <r>
      <rPr>
        <sz val="9"/>
        <rFont val="Times New Roman"/>
        <family val="1"/>
      </rPr>
      <t> </t>
    </r>
    <r>
      <rPr>
        <sz val="9"/>
        <rFont val="Arial"/>
        <family val="2"/>
      </rPr>
      <t xml:space="preserve">Other outdoors includes the following locations: Loose refuse, River/canal, Lake/pond/reservoir, Sea, Road Surface/pavement, </t>
    </r>
  </si>
  <si>
    <t>Outdoor (b)</t>
  </si>
  <si>
    <t>Other outdoors (including land) (c)</t>
  </si>
  <si>
    <t>pmp (a)</t>
  </si>
  <si>
    <t>(a) Per million population.  Population data are taken from ONS Mid Year Estimates and are revised periodically and so rates are subject to change between publications.</t>
  </si>
  <si>
    <t>(a) Per million population.  Population data are taken from ONS Mid Year Estimates revised periodically and so rates are subject to change between publications.</t>
  </si>
  <si>
    <t>60 or</t>
  </si>
  <si>
    <t>pmp (c)</t>
  </si>
  <si>
    <t>(b) Category introduced in 2012-13</t>
  </si>
  <si>
    <t>(a) Includes caravans, houseboats and other non-building structures used solely as a permanent dwelling.</t>
  </si>
  <si>
    <t>.. not available</t>
  </si>
  <si>
    <t>2013-14 (r)</t>
  </si>
  <si>
    <t>2014-15 (p)</t>
  </si>
  <si>
    <t>2014-15(p)</t>
  </si>
  <si>
    <t>2013-14(r)</t>
  </si>
  <si>
    <t xml:space="preserve">(b)  Scottish data for 2013-14 is currently provisional. Scottish data are taken from ‘Fire Statistics Scotland, 2013-14’: </t>
  </si>
  <si>
    <t>2012-13 Scottish data have been revised.</t>
  </si>
  <si>
    <t>https://www.gov.uk/government/statistics/fire-statistics-great-britain-2013-to-2014</t>
  </si>
  <si>
    <t xml:space="preserve">(a) English data for 2013-14 are currently provisional. English data are taken from 'Fire Statistics Great Britain: 2013 to 2014': </t>
  </si>
  <si>
    <t xml:space="preserve">(b)  Scottish data for 2013-14 are currently provisional. Scottish data are taken from ‘Fire Statistics Scotland, 2013-14’: </t>
  </si>
  <si>
    <t>Comparison of provisional 2013-14 published July 2014 with revised data published July 2015</t>
  </si>
  <si>
    <t xml:space="preserve">Provisional 2013-14 </t>
  </si>
  <si>
    <t xml:space="preserve">Revised 2013-14 </t>
  </si>
  <si>
    <t>(published July 2015)</t>
  </si>
  <si>
    <t xml:space="preserve"> 2013-14 to 2014-15</t>
  </si>
  <si>
    <t xml:space="preserve">(a) ‘Other’ includes ‘Accumulation of flammable material’, ‘Bonfire going out of control’, ‘Chimney fire’, ‘Natural occurrence’, </t>
  </si>
  <si>
    <t>‘Other’, ‘Other intentional burning, going out of control’, ’Overheating, unknown cause’,  ‘Person too close to heat source (or fire)’,</t>
  </si>
  <si>
    <t xml:space="preserve"> ‘Playing with fire (or heat source)’, ‘Vehicle crash or collision’.</t>
  </si>
  <si>
    <r>
      <t xml:space="preserve">(a) Dwellings include </t>
    </r>
    <r>
      <rPr>
        <sz val="10"/>
        <color indexed="8"/>
        <rFont val="Arial"/>
        <family val="2"/>
      </rPr>
      <t>caravans, houseboats and other non-building structures used solely as a permanent dwelling.</t>
    </r>
  </si>
  <si>
    <t xml:space="preserve">(b) ‘Other’ includes ‘Accumulation of flammable material’, ‘Bonfire going out of control’, ‘Chimney fire’, ‘Natural occurrence’, </t>
  </si>
  <si>
    <t xml:space="preserve">(a)  ‘Other’ includes ‘Bombs and explosives’, ‘Chimney’, ‘Fireworks’, ‘Fuel/Chemical’, ‘Heating equipment’, ‘Industrial equipment’, </t>
  </si>
  <si>
    <t xml:space="preserve">‘Naked flame’, ‘Natural occurrence’, ’Oil and Incense burners’, ‘Other’, ‘Gardening equipment’, ‘Spread from secondary fire’, ‘Wet hay’, </t>
  </si>
  <si>
    <t>‘Vehicle related’ and other electrical appliances where the power source is not recorded as electrical.</t>
  </si>
  <si>
    <t xml:space="preserve">(b) ‘Other’ includes ‘Bombs and explosives’, ‘Chimney’, ‘Electric lighting’, ‘Fireworks’, ‘Fuel/Chemical’, ‘Industrial equipment’, ‘Oil and Incense burners, </t>
  </si>
  <si>
    <t xml:space="preserve">‘Naked flame’, ‘Natural occurrence’, ‘Office equipment’, ‘Other’, ‘Other appliance or equipment’, ‘Spread from secondary fire’, ’Vehicles related’, </t>
  </si>
  <si>
    <t>‘Wet hay’ and other electrical appliances where the power source is not recorded as electrical.</t>
  </si>
  <si>
    <r>
      <t>(a)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This analysis is based on comparisons between the first vehicle was mobilised and the time the first vehicle </t>
    </r>
  </si>
  <si>
    <t xml:space="preserve">arrived at the scene. Excluded are late calls, incidents with only heat and smoke damage and response times </t>
  </si>
  <si>
    <t xml:space="preserve">less than 1 minute or over one hour. 2 per cent of primary fires in 2011-12 were excluded due to the response </t>
  </si>
  <si>
    <t xml:space="preserve">time being less than 1 minute or over 1 hour. In the other years shown 1 per cent for primary fires were excluded </t>
  </si>
  <si>
    <t>for this reason.</t>
  </si>
  <si>
    <t>(b) Dwellings include caravans, houseboats and other non-building structures used solely as a permanent dwelling.</t>
  </si>
  <si>
    <t>Table number</t>
  </si>
  <si>
    <t>Title</t>
  </si>
  <si>
    <t>Number of fire attendances</t>
  </si>
  <si>
    <t>Number of primary fires by Fire and Rescue Service</t>
  </si>
  <si>
    <t>Number and percentage of primary fires by location</t>
  </si>
  <si>
    <t>Number of secondary fires by Fire and Rescue Service</t>
  </si>
  <si>
    <t>Number of chimney fires by Fire and Rescue Service</t>
  </si>
  <si>
    <t>Number of accidental primary fires in dwellings by Fire and Rescue Service</t>
  </si>
  <si>
    <t>Number of deliberate secondary fires by location</t>
  </si>
  <si>
    <t>Number and rate of fatal casualties from fires by Fire and Rescue Service</t>
  </si>
  <si>
    <t>Number and rate of non-fatal casualties from fires by Fire and Rescue Service</t>
  </si>
  <si>
    <t>Number of casualties and rescues by location</t>
  </si>
  <si>
    <t>Number of casualties and rescues by age and gender</t>
  </si>
  <si>
    <t>Number of malicious false alarms by Fire and Rescue Service</t>
  </si>
  <si>
    <t>Number of false alarms by location and reason</t>
  </si>
  <si>
    <t>Number of false alarms due to apparatus in buildings by detailed reason</t>
  </si>
  <si>
    <t>Number of smoke alarms, which were present at building fires but did not raise alarm, by reason</t>
  </si>
  <si>
    <t>Number of smoke alarms present in fires in buildings, which did not activate, by reason</t>
  </si>
  <si>
    <t>Number of fires in dwellings where smoke alarm was absent by Fire and Rescue Service</t>
  </si>
  <si>
    <t>Number of accidental fires by cause</t>
  </si>
  <si>
    <t>Number of accidental dwelling fires by cause</t>
  </si>
  <si>
    <t>Number of accidental fires by source of ignition</t>
  </si>
  <si>
    <t>Number of accidental dwellings fires by source of ignition</t>
  </si>
  <si>
    <t>Percentage of primary  fires attended within given time brackets</t>
  </si>
  <si>
    <t>Percentage of dwelling fires attended within given time brackets</t>
  </si>
  <si>
    <t>Number of fires by type and country</t>
  </si>
  <si>
    <t>Number and rates of fatalities and casualties by country</t>
  </si>
  <si>
    <t>Return to contents page</t>
  </si>
  <si>
    <t>(a) Includes fatalities and casualties where it is unknown whether they were rescued.</t>
  </si>
  <si>
    <t>Section 5, Table 13: Number of false alarms by location and reason</t>
  </si>
  <si>
    <t>Section 7, Table 21 Number of accidental dwellings fires by source of ignition (a)</t>
  </si>
  <si>
    <t>Section 8, Table 24 Percentage of primary  fires attended within given time brackets (a)</t>
  </si>
  <si>
    <t>Section 9, Table 27 Fatalities and casualties by country</t>
  </si>
  <si>
    <t xml:space="preserve">Comparison of provisional 2013-14 published July 2014 with revised data published July 2015 </t>
  </si>
  <si>
    <t>Number of accidental fires by cause and source of ignition 2014-15</t>
  </si>
  <si>
    <t>Number of accidental dwelling fires by cause and source of ignition 2014-15</t>
  </si>
  <si>
    <t>Total rescued</t>
  </si>
  <si>
    <t>Section 2, Table 2: Number of primary fires by Fire and Rescue Service (a)</t>
  </si>
  <si>
    <t>Section 2, Table 3: Number and percentage of primary fires by location</t>
  </si>
  <si>
    <t>Section 2, Table 4: Number of secondary fires by Fire and Rescue Service</t>
  </si>
  <si>
    <t>Section 2, Table 5: Number of chimney fires by Fire and Rescue Service</t>
  </si>
  <si>
    <t>Section 3, Table 6: Number of accidental primary fires in dwellings by Fire and Rescue Service</t>
  </si>
  <si>
    <t>Section 3, Table 7: Number of deliberate secondary fires by location (a)</t>
  </si>
  <si>
    <t>Section 4, Table 8: Number and rate of fatal casualties from fires by Fire and Rescue Service</t>
  </si>
  <si>
    <t>Section 4, Table 9: Number and rate of non-fatal casualties from fires by Fire and Rescue Service</t>
  </si>
  <si>
    <t>Section 4, Table 10: Number of casualties and rescues by location</t>
  </si>
  <si>
    <t>Section 4, Table 11: Number of casualties and rescues by age and gender</t>
  </si>
  <si>
    <t>Section 5, Table 12: Number of malicious false alarms by Fire and Rescue Service</t>
  </si>
  <si>
    <t>Section 5, Table 14: Number of false alarms due to apparatus in buildings by detailed reason</t>
  </si>
  <si>
    <t>Section 6, Table 15: Number of smoke alarms, which were present at building fires but did not raise alarm, by reason</t>
  </si>
  <si>
    <t>Section 6, Table 16: Number of smoke alarms present in fires in buildings, which did not activate, by reason</t>
  </si>
  <si>
    <t>Section 6, Table 17: Number of fires in dwellings where smoke alarm was absent by Fire and Rescue Service (a)</t>
  </si>
  <si>
    <t>Section 7, Table 18: Number of accidental fires by cause</t>
  </si>
  <si>
    <t>Section 7, Table 19: Accidental dwelling fires by cause(a)</t>
  </si>
  <si>
    <t>Section 7, Table 20: Number of accidental fires by source of ignition</t>
  </si>
  <si>
    <t>Section 7, Table 22: Number of accidental fires by cause and source of ignition 2014-15 (p)</t>
  </si>
  <si>
    <t>Section 7, Table 23: Number of accidental dwelling fires by cause and source of ignition 2014-15 (a)(p)</t>
  </si>
  <si>
    <r>
      <t>(a)</t>
    </r>
    <r>
      <rPr>
        <sz val="9"/>
        <rFont val="Times New Roman"/>
        <family val="1"/>
      </rPr>
      <t xml:space="preserve">  </t>
    </r>
    <r>
      <rPr>
        <sz val="9"/>
        <rFont val="Arial"/>
        <family val="2"/>
      </rPr>
      <t xml:space="preserve">This analysis is based on comparisons between the first vehicle was mobilised and the time the first vehicle </t>
    </r>
  </si>
  <si>
    <t>Section 9, Table 26: Fires by type and country</t>
  </si>
  <si>
    <t>All content is available under the Open Government Licence v3.0 , except where otherwise stated.</t>
  </si>
  <si>
    <t>http://www.nationalarchives.gov.uk/doc/open-government-licence/version/3/</t>
  </si>
  <si>
    <t xml:space="preserve"> West Wales</t>
  </si>
  <si>
    <t>Mid and</t>
  </si>
  <si>
    <t>Section 8, Table 25 Percentage of dwelling fires attended within given time brackets (a)(b)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</si>
</sst>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General_)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\+#,##0"/>
    <numFmt numFmtId="170" formatCode="\+####"/>
  </numFmts>
  <fonts count="56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sz val="9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9.5"/>
      <color indexed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0"/>
      <color rgb="FF0000FF"/>
      <name val="Arial"/>
      <family val="2"/>
    </font>
    <font>
      <sz val="12"/>
      <color rgb="FF0000F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65" fontId="27" fillId="0" borderId="0"/>
    <xf numFmtId="0" fontId="28" fillId="0" borderId="0" applyNumberFormat="0" applyFill="0" applyBorder="0" applyAlignment="0" applyProtection="0"/>
    <xf numFmtId="0" fontId="46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/>
    <xf numFmtId="0" fontId="3" fillId="0" borderId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45" fillId="0" borderId="0"/>
  </cellStyleXfs>
  <cellXfs count="332">
    <xf numFmtId="0" fontId="0" fillId="0" borderId="0" xfId="0"/>
    <xf numFmtId="0" fontId="3" fillId="24" borderId="10" xfId="0" applyFont="1" applyFill="1" applyBorder="1"/>
    <xf numFmtId="0" fontId="3" fillId="24" borderId="0" xfId="0" applyFont="1" applyFill="1"/>
    <xf numFmtId="0" fontId="5" fillId="24" borderId="10" xfId="0" applyFont="1" applyFill="1" applyBorder="1"/>
    <xf numFmtId="0" fontId="3" fillId="24" borderId="0" xfId="0" applyFont="1" applyFill="1" applyBorder="1"/>
    <xf numFmtId="0" fontId="5" fillId="24" borderId="0" xfId="0" applyFont="1" applyFill="1"/>
    <xf numFmtId="3" fontId="3" fillId="24" borderId="0" xfId="0" applyNumberFormat="1" applyFont="1" applyFill="1"/>
    <xf numFmtId="3" fontId="5" fillId="24" borderId="0" xfId="0" applyNumberFormat="1" applyFont="1" applyFill="1"/>
    <xf numFmtId="3" fontId="6" fillId="24" borderId="0" xfId="0" applyNumberFormat="1" applyFont="1" applyFill="1"/>
    <xf numFmtId="0" fontId="3" fillId="24" borderId="11" xfId="0" applyFont="1" applyFill="1" applyBorder="1"/>
    <xf numFmtId="0" fontId="9" fillId="24" borderId="0" xfId="0" applyFont="1" applyFill="1" applyBorder="1" applyAlignment="1">
      <alignment horizontal="left" vertical="top" indent="2"/>
    </xf>
    <xf numFmtId="0" fontId="9" fillId="24" borderId="0" xfId="0" applyFont="1" applyFill="1"/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horizontal="left" indent="1"/>
    </xf>
    <xf numFmtId="0" fontId="3" fillId="24" borderId="0" xfId="0" applyFont="1" applyFill="1" applyAlignment="1">
      <alignment horizontal="left" indent="2"/>
    </xf>
    <xf numFmtId="1" fontId="3" fillId="24" borderId="0" xfId="0" applyNumberFormat="1" applyFont="1" applyFill="1"/>
    <xf numFmtId="0" fontId="10" fillId="24" borderId="11" xfId="0" applyFont="1" applyFill="1" applyBorder="1"/>
    <xf numFmtId="0" fontId="10" fillId="24" borderId="0" xfId="0" applyFont="1" applyFill="1"/>
    <xf numFmtId="0" fontId="10" fillId="24" borderId="10" xfId="0" applyFont="1" applyFill="1" applyBorder="1"/>
    <xf numFmtId="0" fontId="6" fillId="24" borderId="0" xfId="0" applyFont="1" applyFill="1"/>
    <xf numFmtId="0" fontId="5" fillId="24" borderId="11" xfId="0" applyFont="1" applyFill="1" applyBorder="1"/>
    <xf numFmtId="0" fontId="6" fillId="24" borderId="11" xfId="0" applyFont="1" applyFill="1" applyBorder="1"/>
    <xf numFmtId="0" fontId="5" fillId="24" borderId="0" xfId="0" applyFont="1" applyFill="1" applyBorder="1"/>
    <xf numFmtId="0" fontId="6" fillId="24" borderId="0" xfId="0" applyFont="1" applyFill="1" applyBorder="1"/>
    <xf numFmtId="0" fontId="6" fillId="24" borderId="0" xfId="0" applyFont="1" applyFill="1" applyBorder="1" applyAlignment="1">
      <alignment horizontal="center"/>
    </xf>
    <xf numFmtId="0" fontId="6" fillId="24" borderId="10" xfId="0" applyFont="1" applyFill="1" applyBorder="1"/>
    <xf numFmtId="0" fontId="6" fillId="24" borderId="10" xfId="0" applyFont="1" applyFill="1" applyBorder="1" applyAlignment="1">
      <alignment horizontal="center"/>
    </xf>
    <xf numFmtId="3" fontId="6" fillId="24" borderId="0" xfId="0" applyNumberFormat="1" applyFont="1" applyFill="1" applyBorder="1"/>
    <xf numFmtId="0" fontId="6" fillId="24" borderId="0" xfId="0" applyFont="1" applyFill="1" applyBorder="1" applyAlignment="1">
      <alignment vertical="top"/>
    </xf>
    <xf numFmtId="0" fontId="6" fillId="24" borderId="0" xfId="0" applyFont="1" applyFill="1" applyBorder="1" applyAlignment="1">
      <alignment horizontal="left" vertical="top" indent="1"/>
    </xf>
    <xf numFmtId="0" fontId="3" fillId="24" borderId="10" xfId="0" applyFont="1" applyFill="1" applyBorder="1" applyAlignment="1">
      <alignment horizontal="centerContinuous"/>
    </xf>
    <xf numFmtId="164" fontId="3" fillId="24" borderId="0" xfId="0" applyNumberFormat="1" applyFont="1" applyFill="1"/>
    <xf numFmtId="0" fontId="6" fillId="24" borderId="0" xfId="0" applyFont="1" applyFill="1" applyBorder="1" applyAlignment="1">
      <alignment horizontal="centerContinuous"/>
    </xf>
    <xf numFmtId="0" fontId="6" fillId="24" borderId="10" xfId="0" applyFont="1" applyFill="1" applyBorder="1" applyAlignment="1">
      <alignment horizontal="centerContinuous"/>
    </xf>
    <xf numFmtId="0" fontId="10" fillId="24" borderId="0" xfId="0" applyFont="1" applyFill="1" applyBorder="1"/>
    <xf numFmtId="3" fontId="10" fillId="24" borderId="0" xfId="0" applyNumberFormat="1" applyFont="1" applyFill="1"/>
    <xf numFmtId="0" fontId="10" fillId="24" borderId="0" xfId="0" applyFont="1" applyFill="1" applyBorder="1" applyAlignment="1">
      <alignment horizontal="left" indent="1"/>
    </xf>
    <xf numFmtId="0" fontId="6" fillId="24" borderId="0" xfId="0" applyFont="1" applyFill="1" applyAlignment="1">
      <alignment horizontal="left" indent="1"/>
    </xf>
    <xf numFmtId="0" fontId="2" fillId="24" borderId="0" xfId="0" applyFont="1" applyFill="1"/>
    <xf numFmtId="0" fontId="29" fillId="24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0" fontId="29" fillId="24" borderId="0" xfId="0" applyFont="1" applyFill="1"/>
    <xf numFmtId="0" fontId="31" fillId="0" borderId="0" xfId="0" applyFont="1" applyAlignment="1">
      <alignment horizontal="right"/>
    </xf>
    <xf numFmtId="0" fontId="31" fillId="24" borderId="0" xfId="0" applyFont="1" applyFill="1" applyAlignment="1">
      <alignment horizontal="right"/>
    </xf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0" fillId="24" borderId="0" xfId="0" applyFont="1" applyFill="1" applyAlignment="1">
      <alignment horizontal="right"/>
    </xf>
    <xf numFmtId="0" fontId="30" fillId="24" borderId="0" xfId="0" applyFont="1" applyFill="1" applyBorder="1"/>
    <xf numFmtId="0" fontId="30" fillId="24" borderId="0" xfId="0" applyFont="1" applyFill="1"/>
    <xf numFmtId="2" fontId="3" fillId="24" borderId="0" xfId="0" applyNumberFormat="1" applyFont="1" applyFill="1" applyBorder="1"/>
    <xf numFmtId="0" fontId="34" fillId="24" borderId="0" xfId="0" applyFont="1" applyFill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1" fontId="6" fillId="24" borderId="0" xfId="0" applyNumberFormat="1" applyFont="1" applyFill="1"/>
    <xf numFmtId="0" fontId="30" fillId="24" borderId="0" xfId="0" applyFont="1" applyFill="1" applyBorder="1" applyAlignment="1">
      <alignment horizontal="left" vertical="top" indent="1"/>
    </xf>
    <xf numFmtId="0" fontId="3" fillId="24" borderId="0" xfId="0" applyFont="1" applyFill="1" applyAlignment="1"/>
    <xf numFmtId="0" fontId="3" fillId="24" borderId="11" xfId="0" applyFont="1" applyFill="1" applyBorder="1" applyAlignment="1"/>
    <xf numFmtId="0" fontId="3" fillId="24" borderId="10" xfId="0" applyFont="1" applyFill="1" applyBorder="1" applyAlignment="1"/>
    <xf numFmtId="3" fontId="3" fillId="24" borderId="0" xfId="0" applyNumberFormat="1" applyFont="1" applyFill="1" applyAlignment="1"/>
    <xf numFmtId="0" fontId="10" fillId="24" borderId="0" xfId="0" applyFont="1" applyFill="1" applyAlignment="1"/>
    <xf numFmtId="0" fontId="10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Border="1" applyAlignment="1"/>
    <xf numFmtId="0" fontId="10" fillId="24" borderId="0" xfId="0" applyFont="1" applyFill="1" applyBorder="1" applyAlignment="1"/>
    <xf numFmtId="0" fontId="7" fillId="24" borderId="0" xfId="0" applyFont="1" applyFill="1"/>
    <xf numFmtId="0" fontId="30" fillId="24" borderId="11" xfId="0" applyFont="1" applyFill="1" applyBorder="1"/>
    <xf numFmtId="0" fontId="30" fillId="24" borderId="10" xfId="0" applyFont="1" applyFill="1" applyBorder="1"/>
    <xf numFmtId="0" fontId="36" fillId="24" borderId="0" xfId="0" applyFont="1" applyFill="1"/>
    <xf numFmtId="3" fontId="36" fillId="24" borderId="0" xfId="0" applyNumberFormat="1" applyFont="1" applyFill="1"/>
    <xf numFmtId="0" fontId="37" fillId="24" borderId="0" xfId="0" applyFont="1" applyFill="1" applyAlignment="1">
      <alignment horizontal="right"/>
    </xf>
    <xf numFmtId="164" fontId="5" fillId="24" borderId="0" xfId="0" applyNumberFormat="1" applyFont="1" applyFill="1"/>
    <xf numFmtId="3" fontId="4" fillId="24" borderId="0" xfId="0" applyNumberFormat="1" applyFont="1" applyFill="1" applyAlignment="1"/>
    <xf numFmtId="0" fontId="33" fillId="24" borderId="0" xfId="0" applyFont="1" applyFill="1" applyBorder="1"/>
    <xf numFmtId="0" fontId="30" fillId="24" borderId="0" xfId="0" applyFont="1" applyFill="1" applyBorder="1" applyAlignment="1">
      <alignment horizontal="left"/>
    </xf>
    <xf numFmtId="0" fontId="30" fillId="24" borderId="11" xfId="0" applyFont="1" applyFill="1" applyBorder="1" applyAlignment="1">
      <alignment horizontal="left" vertical="top" indent="1"/>
    </xf>
    <xf numFmtId="0" fontId="30" fillId="24" borderId="10" xfId="0" applyFont="1" applyFill="1" applyBorder="1" applyAlignment="1">
      <alignment horizontal="left" vertical="top"/>
    </xf>
    <xf numFmtId="0" fontId="36" fillId="24" borderId="0" xfId="0" applyFont="1" applyFill="1" applyBorder="1"/>
    <xf numFmtId="0" fontId="30" fillId="24" borderId="0" xfId="0" applyFont="1" applyFill="1" applyBorder="1" applyAlignment="1">
      <alignment horizontal="right"/>
    </xf>
    <xf numFmtId="1" fontId="30" fillId="24" borderId="0" xfId="0" applyNumberFormat="1" applyFont="1" applyFill="1" applyBorder="1"/>
    <xf numFmtId="0" fontId="9" fillId="24" borderId="0" xfId="0" applyFont="1" applyFill="1" applyAlignment="1">
      <alignment horizontal="right"/>
    </xf>
    <xf numFmtId="0" fontId="6" fillId="24" borderId="0" xfId="0" applyFont="1" applyFill="1" applyBorder="1" applyAlignment="1">
      <alignment horizontal="right" vertical="top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9" fillId="24" borderId="0" xfId="0" applyFont="1" applyFill="1" applyBorder="1"/>
    <xf numFmtId="0" fontId="39" fillId="24" borderId="0" xfId="0" applyFont="1" applyFill="1"/>
    <xf numFmtId="0" fontId="39" fillId="24" borderId="10" xfId="0" applyFont="1" applyFill="1" applyBorder="1"/>
    <xf numFmtId="0" fontId="39" fillId="24" borderId="10" xfId="0" applyFont="1" applyFill="1" applyBorder="1" applyAlignment="1">
      <alignment horizontal="center"/>
    </xf>
    <xf numFmtId="0" fontId="38" fillId="24" borderId="10" xfId="0" applyFont="1" applyFill="1" applyBorder="1"/>
    <xf numFmtId="3" fontId="39" fillId="24" borderId="0" xfId="0" applyNumberFormat="1" applyFont="1" applyFill="1"/>
    <xf numFmtId="3" fontId="38" fillId="24" borderId="0" xfId="0" applyNumberFormat="1" applyFont="1" applyFill="1"/>
    <xf numFmtId="0" fontId="7" fillId="24" borderId="0" xfId="0" applyFont="1" applyFill="1" applyBorder="1"/>
    <xf numFmtId="0" fontId="8" fillId="24" borderId="0" xfId="0" applyFont="1" applyFill="1"/>
    <xf numFmtId="3" fontId="7" fillId="24" borderId="0" xfId="0" applyNumberFormat="1" applyFont="1" applyFill="1" applyBorder="1"/>
    <xf numFmtId="0" fontId="7" fillId="24" borderId="0" xfId="0" applyFont="1" applyFill="1" applyAlignment="1"/>
    <xf numFmtId="0" fontId="41" fillId="24" borderId="0" xfId="0" applyFont="1" applyFill="1"/>
    <xf numFmtId="0" fontId="6" fillId="24" borderId="0" xfId="0" applyFont="1" applyFill="1" applyBorder="1" applyAlignment="1">
      <alignment horizontal="left" vertical="top"/>
    </xf>
    <xf numFmtId="0" fontId="3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2" fontId="6" fillId="24" borderId="0" xfId="0" applyNumberFormat="1" applyFont="1" applyFill="1"/>
    <xf numFmtId="0" fontId="4" fillId="24" borderId="0" xfId="0" applyFont="1" applyFill="1"/>
    <xf numFmtId="3" fontId="4" fillId="24" borderId="0" xfId="0" applyNumberFormat="1" applyFont="1" applyFill="1"/>
    <xf numFmtId="0" fontId="42" fillId="24" borderId="0" xfId="0" applyFont="1" applyFill="1" applyBorder="1"/>
    <xf numFmtId="0" fontId="4" fillId="24" borderId="0" xfId="0" applyFont="1" applyFill="1" applyBorder="1"/>
    <xf numFmtId="0" fontId="30" fillId="24" borderId="0" xfId="0" applyFont="1" applyFill="1" applyBorder="1" applyAlignment="1">
      <alignment vertical="top"/>
    </xf>
    <xf numFmtId="0" fontId="33" fillId="24" borderId="0" xfId="0" applyFont="1" applyFill="1" applyBorder="1" applyAlignment="1">
      <alignment vertical="top"/>
    </xf>
    <xf numFmtId="0" fontId="36" fillId="24" borderId="0" xfId="0" applyFont="1" applyFill="1" applyBorder="1" applyAlignment="1">
      <alignment horizontal="left" vertical="top" indent="2"/>
    </xf>
    <xf numFmtId="0" fontId="36" fillId="24" borderId="0" xfId="0" applyFont="1" applyFill="1" applyBorder="1" applyAlignment="1">
      <alignment vertical="top"/>
    </xf>
    <xf numFmtId="0" fontId="42" fillId="24" borderId="0" xfId="0" applyFont="1" applyFill="1" applyBorder="1" applyAlignment="1">
      <alignment vertical="top"/>
    </xf>
    <xf numFmtId="0" fontId="6" fillId="25" borderId="0" xfId="0" applyFont="1" applyFill="1" applyAlignment="1">
      <alignment horizontal="right"/>
    </xf>
    <xf numFmtId="0" fontId="29" fillId="24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25" borderId="0" xfId="0" applyFont="1" applyFill="1" applyAlignment="1">
      <alignment horizontal="left" vertical="center"/>
    </xf>
    <xf numFmtId="0" fontId="3" fillId="25" borderId="0" xfId="0" applyFont="1" applyFill="1"/>
    <xf numFmtId="3" fontId="3" fillId="25" borderId="0" xfId="0" applyNumberFormat="1" applyFont="1" applyFill="1"/>
    <xf numFmtId="0" fontId="31" fillId="25" borderId="0" xfId="0" applyFont="1" applyFill="1" applyAlignment="1">
      <alignment horizontal="right"/>
    </xf>
    <xf numFmtId="0" fontId="10" fillId="25" borderId="0" xfId="0" applyFont="1" applyFill="1"/>
    <xf numFmtId="49" fontId="10" fillId="24" borderId="0" xfId="0" applyNumberFormat="1" applyFont="1" applyFill="1" applyBorder="1" applyAlignment="1">
      <alignment horizontal="left" vertical="top"/>
    </xf>
    <xf numFmtId="0" fontId="0" fillId="25" borderId="0" xfId="0" applyFill="1"/>
    <xf numFmtId="0" fontId="30" fillId="25" borderId="0" xfId="0" applyFont="1" applyFill="1"/>
    <xf numFmtId="0" fontId="3" fillId="25" borderId="10" xfId="0" applyFont="1" applyFill="1" applyBorder="1"/>
    <xf numFmtId="0" fontId="3" fillId="25" borderId="0" xfId="0" applyFont="1" applyFill="1" applyAlignment="1">
      <alignment horizontal="left" indent="1"/>
    </xf>
    <xf numFmtId="0" fontId="9" fillId="25" borderId="0" xfId="0" applyFont="1" applyFill="1" applyAlignment="1">
      <alignment horizontal="left" indent="2"/>
    </xf>
    <xf numFmtId="0" fontId="9" fillId="25" borderId="0" xfId="0" applyFont="1" applyFill="1" applyAlignment="1">
      <alignment horizontal="left" indent="3"/>
    </xf>
    <xf numFmtId="3" fontId="9" fillId="25" borderId="0" xfId="0" applyNumberFormat="1" applyFont="1" applyFill="1"/>
    <xf numFmtId="0" fontId="4" fillId="25" borderId="0" xfId="0" applyFont="1" applyFill="1" applyAlignment="1">
      <alignment horizontal="left" indent="1"/>
    </xf>
    <xf numFmtId="3" fontId="4" fillId="25" borderId="0" xfId="0" applyNumberFormat="1" applyFont="1" applyFill="1"/>
    <xf numFmtId="0" fontId="3" fillId="25" borderId="0" xfId="0" applyFont="1" applyFill="1" applyBorder="1"/>
    <xf numFmtId="0" fontId="3" fillId="25" borderId="11" xfId="0" applyFont="1" applyFill="1" applyBorder="1"/>
    <xf numFmtId="0" fontId="3" fillId="25" borderId="10" xfId="0" applyFont="1" applyFill="1" applyBorder="1" applyAlignment="1">
      <alignment horizontal="centerContinuous"/>
    </xf>
    <xf numFmtId="0" fontId="3" fillId="25" borderId="0" xfId="0" applyFont="1" applyFill="1" applyBorder="1" applyAlignment="1">
      <alignment horizontal="left" indent="1"/>
    </xf>
    <xf numFmtId="0" fontId="3" fillId="25" borderId="0" xfId="0" applyFont="1" applyFill="1" applyBorder="1" applyAlignment="1">
      <alignment horizontal="left"/>
    </xf>
    <xf numFmtId="3" fontId="3" fillId="25" borderId="0" xfId="0" applyNumberFormat="1" applyFont="1" applyFill="1" applyBorder="1" applyAlignment="1"/>
    <xf numFmtId="0" fontId="4" fillId="25" borderId="0" xfId="0" applyFont="1" applyFill="1" applyBorder="1"/>
    <xf numFmtId="0" fontId="4" fillId="25" borderId="0" xfId="0" applyFont="1" applyFill="1" applyBorder="1" applyAlignment="1">
      <alignment horizontal="left" indent="1"/>
    </xf>
    <xf numFmtId="0" fontId="3" fillId="25" borderId="0" xfId="0" applyFont="1" applyFill="1" applyBorder="1" applyAlignment="1"/>
    <xf numFmtId="0" fontId="3" fillId="25" borderId="0" xfId="0" applyFont="1" applyFill="1" applyAlignment="1"/>
    <xf numFmtId="0" fontId="3" fillId="25" borderId="0" xfId="0" applyFont="1" applyFill="1" applyAlignment="1">
      <alignment horizontal="right"/>
    </xf>
    <xf numFmtId="3" fontId="4" fillId="25" borderId="0" xfId="0" applyNumberFormat="1" applyFont="1" applyFill="1" applyAlignment="1">
      <alignment horizontal="right"/>
    </xf>
    <xf numFmtId="3" fontId="3" fillId="25" borderId="0" xfId="0" applyNumberFormat="1" applyFont="1" applyFill="1" applyAlignment="1">
      <alignment horizontal="right"/>
    </xf>
    <xf numFmtId="0" fontId="0" fillId="24" borderId="0" xfId="0" applyFill="1"/>
    <xf numFmtId="0" fontId="46" fillId="24" borderId="0" xfId="0" applyFont="1" applyFill="1"/>
    <xf numFmtId="0" fontId="5" fillId="24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Continuous"/>
    </xf>
    <xf numFmtId="0" fontId="4" fillId="24" borderId="10" xfId="0" applyFont="1" applyFill="1" applyBorder="1"/>
    <xf numFmtId="0" fontId="33" fillId="24" borderId="10" xfId="0" applyFont="1" applyFill="1" applyBorder="1"/>
    <xf numFmtId="0" fontId="33" fillId="24" borderId="0" xfId="0" applyFont="1" applyFill="1" applyBorder="1" applyAlignment="1">
      <alignment horizontal="center" vertical="top"/>
    </xf>
    <xf numFmtId="0" fontId="33" fillId="24" borderId="0" xfId="0" applyFont="1" applyFill="1" applyBorder="1" applyAlignment="1">
      <alignment horizontal="center"/>
    </xf>
    <xf numFmtId="0" fontId="30" fillId="25" borderId="0" xfId="0" applyFont="1" applyFill="1" applyBorder="1"/>
    <xf numFmtId="0" fontId="5" fillId="25" borderId="0" xfId="0" applyFont="1" applyFill="1"/>
    <xf numFmtId="0" fontId="6" fillId="25" borderId="0" xfId="0" applyFont="1" applyFill="1"/>
    <xf numFmtId="0" fontId="2" fillId="25" borderId="0" xfId="0" applyFont="1" applyFill="1"/>
    <xf numFmtId="0" fontId="33" fillId="25" borderId="0" xfId="0" applyFont="1" applyFill="1"/>
    <xf numFmtId="0" fontId="6" fillId="25" borderId="11" xfId="0" applyFont="1" applyFill="1" applyBorder="1"/>
    <xf numFmtId="0" fontId="6" fillId="25" borderId="0" xfId="0" applyFont="1" applyFill="1" applyBorder="1"/>
    <xf numFmtId="0" fontId="6" fillId="25" borderId="0" xfId="0" applyFont="1" applyFill="1" applyAlignment="1">
      <alignment wrapText="1"/>
    </xf>
    <xf numFmtId="0" fontId="6" fillId="25" borderId="10" xfId="0" applyFont="1" applyFill="1" applyBorder="1" applyAlignment="1"/>
    <xf numFmtId="0" fontId="6" fillId="25" borderId="0" xfId="0" applyFont="1" applyFill="1" applyAlignment="1"/>
    <xf numFmtId="0" fontId="6" fillId="25" borderId="0" xfId="0" applyFont="1" applyFill="1" applyAlignment="1">
      <alignment horizontal="left" indent="1"/>
    </xf>
    <xf numFmtId="3" fontId="6" fillId="25" borderId="0" xfId="0" applyNumberFormat="1" applyFont="1" applyFill="1"/>
    <xf numFmtId="0" fontId="5" fillId="25" borderId="0" xfId="0" applyFont="1" applyFill="1" applyAlignment="1">
      <alignment horizontal="left" indent="1"/>
    </xf>
    <xf numFmtId="3" fontId="5" fillId="25" borderId="0" xfId="0" applyNumberFormat="1" applyFont="1" applyFill="1"/>
    <xf numFmtId="3" fontId="8" fillId="25" borderId="0" xfId="0" applyNumberFormat="1" applyFont="1" applyFill="1"/>
    <xf numFmtId="0" fontId="8" fillId="25" borderId="0" xfId="0" applyFont="1" applyFill="1" applyAlignment="1">
      <alignment horizontal="left" indent="1"/>
    </xf>
    <xf numFmtId="0" fontId="8" fillId="25" borderId="0" xfId="0" applyFont="1" applyFill="1"/>
    <xf numFmtId="3" fontId="40" fillId="25" borderId="0" xfId="0" applyNumberFormat="1" applyFont="1" applyFill="1"/>
    <xf numFmtId="0" fontId="8" fillId="25" borderId="0" xfId="0" applyFont="1" applyFill="1" applyAlignment="1">
      <alignment wrapText="1"/>
    </xf>
    <xf numFmtId="0" fontId="6" fillId="25" borderId="10" xfId="0" applyFont="1" applyFill="1" applyBorder="1"/>
    <xf numFmtId="1" fontId="6" fillId="25" borderId="0" xfId="0" applyNumberFormat="1" applyFont="1" applyFill="1"/>
    <xf numFmtId="0" fontId="5" fillId="25" borderId="0" xfId="0" applyFont="1" applyFill="1" applyAlignment="1">
      <alignment wrapText="1"/>
    </xf>
    <xf numFmtId="1" fontId="5" fillId="25" borderId="0" xfId="0" applyNumberFormat="1" applyFont="1" applyFill="1"/>
    <xf numFmtId="0" fontId="40" fillId="25" borderId="0" xfId="0" applyFont="1" applyFill="1" applyAlignment="1">
      <alignment wrapText="1"/>
    </xf>
    <xf numFmtId="0" fontId="40" fillId="25" borderId="0" xfId="0" applyFont="1" applyFill="1"/>
    <xf numFmtId="0" fontId="43" fillId="24" borderId="0" xfId="0" applyFont="1" applyFill="1"/>
    <xf numFmtId="0" fontId="3" fillId="24" borderId="0" xfId="91" applyFont="1" applyFill="1"/>
    <xf numFmtId="0" fontId="50" fillId="0" borderId="0" xfId="91" applyFont="1" applyFill="1" applyBorder="1"/>
    <xf numFmtId="164" fontId="3" fillId="25" borderId="0" xfId="0" applyNumberFormat="1" applyFont="1" applyFill="1"/>
    <xf numFmtId="2" fontId="6" fillId="25" borderId="0" xfId="0" applyNumberFormat="1" applyFont="1" applyFill="1"/>
    <xf numFmtId="1" fontId="3" fillId="25" borderId="0" xfId="0" applyNumberFormat="1" applyFont="1" applyFill="1"/>
    <xf numFmtId="164" fontId="4" fillId="24" borderId="0" xfId="0" applyNumberFormat="1" applyFont="1" applyFill="1"/>
    <xf numFmtId="0" fontId="3" fillId="24" borderId="12" xfId="0" applyFont="1" applyFill="1" applyBorder="1"/>
    <xf numFmtId="0" fontId="3" fillId="24" borderId="12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left" vertical="top" indent="1"/>
    </xf>
    <xf numFmtId="0" fontId="27" fillId="24" borderId="0" xfId="0" applyFont="1" applyFill="1"/>
    <xf numFmtId="0" fontId="51" fillId="25" borderId="0" xfId="0" applyFont="1" applyFill="1" applyAlignment="1"/>
    <xf numFmtId="0" fontId="31" fillId="0" borderId="0" xfId="0" applyFont="1" applyAlignment="1"/>
    <xf numFmtId="9" fontId="3" fillId="24" borderId="0" xfId="92" applyFont="1" applyFill="1" applyAlignment="1"/>
    <xf numFmtId="3" fontId="6" fillId="25" borderId="0" xfId="0" applyNumberFormat="1" applyFont="1" applyFill="1" applyAlignment="1">
      <alignment wrapText="1"/>
    </xf>
    <xf numFmtId="3" fontId="4" fillId="25" borderId="0" xfId="0" applyNumberFormat="1" applyFont="1" applyFill="1" applyAlignment="1">
      <alignment wrapText="1"/>
    </xf>
    <xf numFmtId="0" fontId="3" fillId="0" borderId="0" xfId="0" applyFont="1" applyAlignment="1">
      <alignment vertical="center"/>
    </xf>
    <xf numFmtId="0" fontId="6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 wrapText="1"/>
    </xf>
    <xf numFmtId="0" fontId="6" fillId="25" borderId="0" xfId="0" applyFont="1" applyFill="1" applyAlignment="1">
      <alignment horizontal="center" wrapText="1"/>
    </xf>
    <xf numFmtId="0" fontId="6" fillId="25" borderId="10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3" fillId="25" borderId="0" xfId="0" applyFont="1" applyFill="1" applyBorder="1" applyAlignment="1">
      <alignment vertical="center"/>
    </xf>
    <xf numFmtId="0" fontId="3" fillId="0" borderId="0" xfId="91" applyFont="1" applyFill="1" applyBorder="1"/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horizontal="left" vertical="center" indent="1"/>
    </xf>
    <xf numFmtId="0" fontId="54" fillId="24" borderId="0" xfId="91" applyFont="1" applyFill="1"/>
    <xf numFmtId="0" fontId="3" fillId="0" borderId="0" xfId="93" applyFont="1"/>
    <xf numFmtId="0" fontId="45" fillId="0" borderId="0" xfId="93"/>
    <xf numFmtId="0" fontId="50" fillId="24" borderId="0" xfId="91" applyFont="1" applyFill="1"/>
    <xf numFmtId="0" fontId="31" fillId="25" borderId="0" xfId="0" applyFont="1" applyFill="1" applyAlignment="1"/>
    <xf numFmtId="0" fontId="3" fillId="25" borderId="0" xfId="91" applyFont="1" applyFill="1" applyBorder="1"/>
    <xf numFmtId="0" fontId="54" fillId="0" borderId="0" xfId="91" applyFont="1" applyAlignment="1" applyProtection="1"/>
    <xf numFmtId="0" fontId="55" fillId="0" borderId="0" xfId="93" applyFont="1"/>
    <xf numFmtId="0" fontId="54" fillId="0" borderId="0" xfId="91" applyFont="1"/>
    <xf numFmtId="0" fontId="54" fillId="24" borderId="0" xfId="91" applyFont="1" applyFill="1" applyBorder="1"/>
    <xf numFmtId="0" fontId="10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/>
    <xf numFmtId="0" fontId="45" fillId="24" borderId="0" xfId="0" applyFont="1" applyFill="1"/>
    <xf numFmtId="0" fontId="45" fillId="24" borderId="0" xfId="0" applyFont="1" applyFill="1" applyBorder="1"/>
    <xf numFmtId="0" fontId="27" fillId="24" borderId="0" xfId="0" applyFont="1" applyFill="1" applyAlignment="1">
      <alignment horizontal="left"/>
    </xf>
    <xf numFmtId="0" fontId="2" fillId="25" borderId="0" xfId="0" applyFont="1" applyFill="1" applyBorder="1" applyAlignment="1"/>
    <xf numFmtId="0" fontId="4" fillId="24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left"/>
    </xf>
    <xf numFmtId="0" fontId="10" fillId="25" borderId="0" xfId="0" applyFont="1" applyFill="1" applyAlignment="1">
      <alignment horizontal="left" indent="1"/>
    </xf>
    <xf numFmtId="3" fontId="10" fillId="25" borderId="0" xfId="0" applyNumberFormat="1" applyFont="1" applyFill="1"/>
    <xf numFmtId="0" fontId="10" fillId="25" borderId="0" xfId="0" applyFont="1" applyFill="1" applyAlignment="1">
      <alignment horizontal="left" vertical="center" indent="1"/>
    </xf>
    <xf numFmtId="0" fontId="3" fillId="24" borderId="0" xfId="0" applyFont="1" applyFill="1" applyAlignment="1">
      <alignment vertical="center" wrapText="1"/>
    </xf>
    <xf numFmtId="0" fontId="3" fillId="24" borderId="10" xfId="43" applyFont="1" applyFill="1" applyBorder="1" applyAlignment="1">
      <alignment wrapText="1"/>
    </xf>
    <xf numFmtId="166" fontId="3" fillId="24" borderId="0" xfId="43" applyNumberFormat="1" applyFont="1" applyFill="1" applyBorder="1" applyAlignment="1">
      <alignment wrapText="1"/>
    </xf>
    <xf numFmtId="166" fontId="3" fillId="24" borderId="0" xfId="0" applyNumberFormat="1" applyFont="1" applyFill="1"/>
    <xf numFmtId="166" fontId="3" fillId="25" borderId="0" xfId="43" applyNumberFormat="1" applyFont="1" applyFill="1" applyBorder="1" applyAlignment="1">
      <alignment wrapText="1"/>
    </xf>
    <xf numFmtId="166" fontId="3" fillId="25" borderId="0" xfId="43" applyNumberFormat="1" applyFont="1" applyFill="1" applyBorder="1" applyAlignment="1">
      <alignment horizontal="right" wrapText="1"/>
    </xf>
    <xf numFmtId="0" fontId="3" fillId="24" borderId="0" xfId="44" applyFont="1" applyFill="1" applyBorder="1" applyAlignment="1">
      <alignment horizontal="left"/>
    </xf>
    <xf numFmtId="0" fontId="3" fillId="24" borderId="10" xfId="44" applyFont="1" applyFill="1" applyBorder="1" applyAlignment="1">
      <alignment horizontal="centerContinuous"/>
    </xf>
    <xf numFmtId="0" fontId="9" fillId="24" borderId="10" xfId="44" applyFont="1" applyFill="1" applyBorder="1" applyAlignment="1">
      <alignment horizontal="centerContinuous"/>
    </xf>
    <xf numFmtId="0" fontId="3" fillId="24" borderId="10" xfId="44" applyFont="1" applyFill="1" applyBorder="1" applyAlignment="1">
      <alignment horizontal="left"/>
    </xf>
    <xf numFmtId="0" fontId="3" fillId="24" borderId="10" xfId="44" applyFont="1" applyFill="1" applyBorder="1" applyAlignment="1">
      <alignment horizontal="right"/>
    </xf>
    <xf numFmtId="167" fontId="3" fillId="24" borderId="0" xfId="0" applyNumberFormat="1" applyFont="1" applyFill="1" applyBorder="1"/>
    <xf numFmtId="3" fontId="3" fillId="24" borderId="0" xfId="0" applyNumberFormat="1" applyFont="1" applyFill="1" applyBorder="1"/>
    <xf numFmtId="168" fontId="3" fillId="24" borderId="0" xfId="0" applyNumberFormat="1" applyFont="1" applyFill="1" applyBorder="1"/>
    <xf numFmtId="164" fontId="3" fillId="24" borderId="0" xfId="44" applyNumberFormat="1" applyFont="1" applyFill="1" applyBorder="1" applyAlignment="1">
      <alignment horizontal="right"/>
    </xf>
    <xf numFmtId="1" fontId="3" fillId="24" borderId="11" xfId="44" applyNumberFormat="1" applyFont="1" applyFill="1" applyBorder="1" applyAlignment="1">
      <alignment horizontal="right"/>
    </xf>
    <xf numFmtId="1" fontId="3" fillId="24" borderId="0" xfId="0" applyNumberFormat="1" applyFont="1" applyFill="1" applyBorder="1"/>
    <xf numFmtId="164" fontId="3" fillId="24" borderId="0" xfId="0" applyNumberFormat="1" applyFont="1" applyFill="1" applyBorder="1"/>
    <xf numFmtId="1" fontId="3" fillId="24" borderId="0" xfId="44" applyNumberFormat="1" applyFont="1" applyFill="1" applyBorder="1" applyAlignment="1">
      <alignment horizontal="right"/>
    </xf>
    <xf numFmtId="1" fontId="3" fillId="25" borderId="0" xfId="0" applyNumberFormat="1" applyFont="1" applyFill="1" applyBorder="1"/>
    <xf numFmtId="164" fontId="3" fillId="25" borderId="0" xfId="0" applyNumberFormat="1" applyFont="1" applyFill="1" applyBorder="1"/>
    <xf numFmtId="167" fontId="3" fillId="25" borderId="0" xfId="0" applyNumberFormat="1" applyFont="1" applyFill="1" applyBorder="1"/>
    <xf numFmtId="3" fontId="3" fillId="25" borderId="0" xfId="0" applyNumberFormat="1" applyFont="1" applyFill="1" applyBorder="1"/>
    <xf numFmtId="168" fontId="3" fillId="25" borderId="0" xfId="0" applyNumberFormat="1" applyFont="1" applyFill="1" applyBorder="1"/>
    <xf numFmtId="164" fontId="3" fillId="25" borderId="0" xfId="0" applyNumberFormat="1" applyFont="1" applyFill="1" applyAlignment="1">
      <alignment horizontal="right"/>
    </xf>
    <xf numFmtId="1" fontId="3" fillId="25" borderId="0" xfId="43" applyNumberFormat="1" applyFont="1" applyFill="1" applyBorder="1" applyAlignment="1">
      <alignment horizontal="right" wrapText="1"/>
    </xf>
    <xf numFmtId="0" fontId="49" fillId="0" borderId="0" xfId="91"/>
    <xf numFmtId="1" fontId="7" fillId="24" borderId="0" xfId="0" applyNumberFormat="1" applyFont="1" applyFill="1"/>
    <xf numFmtId="0" fontId="4" fillId="24" borderId="11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1" fontId="6" fillId="24" borderId="10" xfId="0" applyNumberFormat="1" applyFont="1" applyFill="1" applyBorder="1"/>
    <xf numFmtId="170" fontId="6" fillId="24" borderId="10" xfId="0" applyNumberFormat="1" applyFont="1" applyFill="1" applyBorder="1"/>
    <xf numFmtId="170" fontId="3" fillId="24" borderId="10" xfId="0" applyNumberFormat="1" applyFont="1" applyFill="1" applyBorder="1"/>
    <xf numFmtId="3" fontId="3" fillId="24" borderId="10" xfId="0" applyNumberFormat="1" applyFont="1" applyFill="1" applyBorder="1"/>
    <xf numFmtId="3" fontId="3" fillId="24" borderId="10" xfId="0" applyNumberFormat="1" applyFont="1" applyFill="1" applyBorder="1" applyAlignment="1">
      <alignment horizontal="right"/>
    </xf>
    <xf numFmtId="169" fontId="3" fillId="24" borderId="10" xfId="0" applyNumberFormat="1" applyFont="1" applyFill="1" applyBorder="1"/>
    <xf numFmtId="3" fontId="5" fillId="24" borderId="10" xfId="0" applyNumberFormat="1" applyFont="1" applyFill="1" applyBorder="1"/>
    <xf numFmtId="0" fontId="6" fillId="24" borderId="12" xfId="0" applyFont="1" applyFill="1" applyBorder="1"/>
    <xf numFmtId="0" fontId="6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164" fontId="3" fillId="24" borderId="10" xfId="0" applyNumberFormat="1" applyFont="1" applyFill="1" applyBorder="1"/>
    <xf numFmtId="164" fontId="4" fillId="24" borderId="10" xfId="0" applyNumberFormat="1" applyFont="1" applyFill="1" applyBorder="1"/>
    <xf numFmtId="0" fontId="3" fillId="24" borderId="11" xfId="0" applyFont="1" applyFill="1" applyBorder="1" applyAlignment="1">
      <alignment horizontal="centerContinuous"/>
    </xf>
    <xf numFmtId="164" fontId="7" fillId="24" borderId="0" xfId="0" applyNumberFormat="1" applyFont="1" applyFill="1"/>
    <xf numFmtId="0" fontId="30" fillId="24" borderId="12" xfId="0" applyFont="1" applyFill="1" applyBorder="1" applyAlignment="1">
      <alignment vertical="top"/>
    </xf>
    <xf numFmtId="0" fontId="10" fillId="24" borderId="12" xfId="0" applyFont="1" applyFill="1" applyBorder="1" applyAlignment="1">
      <alignment horizontal="center" vertical="top"/>
    </xf>
    <xf numFmtId="0" fontId="30" fillId="24" borderId="12" xfId="0" applyFont="1" applyFill="1" applyBorder="1" applyAlignment="1">
      <alignment horizontal="center" vertical="top"/>
    </xf>
    <xf numFmtId="0" fontId="33" fillId="24" borderId="12" xfId="0" applyFont="1" applyFill="1" applyBorder="1" applyAlignment="1">
      <alignment horizontal="center" vertical="top"/>
    </xf>
    <xf numFmtId="0" fontId="10" fillId="24" borderId="10" xfId="0" applyFont="1" applyFill="1" applyBorder="1" applyAlignment="1">
      <alignment horizontal="left" vertical="top" indent="1"/>
    </xf>
    <xf numFmtId="0" fontId="10" fillId="24" borderId="10" xfId="0" applyFont="1" applyFill="1" applyBorder="1" applyAlignment="1">
      <alignment vertical="top"/>
    </xf>
    <xf numFmtId="0" fontId="33" fillId="24" borderId="10" xfId="0" applyFont="1" applyFill="1" applyBorder="1" applyAlignment="1">
      <alignment vertical="top"/>
    </xf>
    <xf numFmtId="49" fontId="10" fillId="24" borderId="0" xfId="0" applyNumberFormat="1" applyFont="1" applyFill="1" applyBorder="1" applyAlignment="1">
      <alignment horizontal="left"/>
    </xf>
    <xf numFmtId="0" fontId="33" fillId="24" borderId="0" xfId="0" applyFont="1" applyFill="1" applyBorder="1" applyAlignment="1"/>
    <xf numFmtId="0" fontId="30" fillId="24" borderId="0" xfId="0" applyFont="1" applyFill="1" applyBorder="1" applyAlignment="1"/>
    <xf numFmtId="0" fontId="42" fillId="24" borderId="0" xfId="0" applyFont="1" applyFill="1" applyBorder="1" applyAlignment="1"/>
    <xf numFmtId="0" fontId="30" fillId="24" borderId="11" xfId="0" applyFont="1" applyFill="1" applyBorder="1" applyAlignment="1">
      <alignment horizontal="right"/>
    </xf>
    <xf numFmtId="0" fontId="30" fillId="24" borderId="1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0" fontId="36" fillId="24" borderId="0" xfId="0" applyFont="1" applyFill="1" applyBorder="1" applyAlignment="1">
      <alignment horizontal="right"/>
    </xf>
    <xf numFmtId="0" fontId="10" fillId="24" borderId="10" xfId="0" applyFont="1" applyFill="1" applyBorder="1" applyAlignment="1">
      <alignment horizontal="right"/>
    </xf>
    <xf numFmtId="1" fontId="30" fillId="24" borderId="0" xfId="0" applyNumberFormat="1" applyFont="1" applyFill="1" applyBorder="1" applyAlignment="1">
      <alignment horizontal="right"/>
    </xf>
    <xf numFmtId="0" fontId="10" fillId="24" borderId="11" xfId="0" applyFont="1" applyFill="1" applyBorder="1" applyAlignment="1">
      <alignment horizontal="right"/>
    </xf>
    <xf numFmtId="0" fontId="39" fillId="24" borderId="10" xfId="0" applyFont="1" applyFill="1" applyBorder="1" applyAlignment="1">
      <alignment horizontal="left"/>
    </xf>
    <xf numFmtId="1" fontId="39" fillId="24" borderId="10" xfId="0" applyNumberFormat="1" applyFont="1" applyFill="1" applyBorder="1"/>
    <xf numFmtId="1" fontId="38" fillId="24" borderId="10" xfId="0" applyNumberFormat="1" applyFont="1" applyFill="1" applyBorder="1"/>
    <xf numFmtId="0" fontId="38" fillId="24" borderId="11" xfId="0" applyFont="1" applyFill="1" applyBorder="1"/>
    <xf numFmtId="0" fontId="39" fillId="24" borderId="11" xfId="0" applyFont="1" applyFill="1" applyBorder="1"/>
    <xf numFmtId="0" fontId="39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indent="1"/>
    </xf>
    <xf numFmtId="3" fontId="3" fillId="24" borderId="10" xfId="0" applyNumberFormat="1" applyFont="1" applyFill="1" applyBorder="1" applyAlignment="1"/>
    <xf numFmtId="0" fontId="3" fillId="25" borderId="12" xfId="0" applyFont="1" applyFill="1" applyBorder="1"/>
    <xf numFmtId="0" fontId="3" fillId="25" borderId="12" xfId="0" applyNumberFormat="1" applyFont="1" applyFill="1" applyBorder="1" applyAlignment="1"/>
    <xf numFmtId="0" fontId="3" fillId="25" borderId="12" xfId="0" applyNumberFormat="1" applyFont="1" applyFill="1" applyBorder="1" applyAlignment="1">
      <alignment horizontal="centerContinuous"/>
    </xf>
    <xf numFmtId="0" fontId="4" fillId="25" borderId="10" xfId="0" applyFont="1" applyFill="1" applyBorder="1" applyAlignment="1">
      <alignment horizontal="left" indent="1"/>
    </xf>
    <xf numFmtId="3" fontId="4" fillId="25" borderId="10" xfId="0" applyNumberFormat="1" applyFont="1" applyFill="1" applyBorder="1"/>
    <xf numFmtId="0" fontId="4" fillId="25" borderId="10" xfId="0" applyFont="1" applyFill="1" applyBorder="1"/>
    <xf numFmtId="3" fontId="4" fillId="25" borderId="10" xfId="0" applyNumberFormat="1" applyFont="1" applyFill="1" applyBorder="1" applyAlignment="1">
      <alignment horizontal="right"/>
    </xf>
    <xf numFmtId="0" fontId="3" fillId="25" borderId="12" xfId="0" applyFont="1" applyFill="1" applyBorder="1" applyAlignment="1"/>
    <xf numFmtId="0" fontId="3" fillId="25" borderId="12" xfId="0" applyFont="1" applyFill="1" applyBorder="1" applyAlignment="1">
      <alignment horizontal="centerContinuous"/>
    </xf>
    <xf numFmtId="1" fontId="3" fillId="24" borderId="10" xfId="0" applyNumberFormat="1" applyFont="1" applyFill="1" applyBorder="1"/>
    <xf numFmtId="1" fontId="4" fillId="24" borderId="10" xfId="0" applyNumberFormat="1" applyFont="1" applyFill="1" applyBorder="1"/>
    <xf numFmtId="0" fontId="10" fillId="25" borderId="0" xfId="0" applyFont="1" applyFill="1" applyAlignment="1">
      <alignment horizontal="right"/>
    </xf>
    <xf numFmtId="0" fontId="51" fillId="0" borderId="0" xfId="0" applyFont="1" applyAlignment="1">
      <alignment vertical="center"/>
    </xf>
    <xf numFmtId="0" fontId="3" fillId="25" borderId="11" xfId="0" applyFont="1" applyFill="1" applyBorder="1" applyAlignment="1">
      <alignment horizontal="center"/>
    </xf>
    <xf numFmtId="3" fontId="3" fillId="25" borderId="10" xfId="0" applyNumberFormat="1" applyFont="1" applyFill="1" applyBorder="1"/>
    <xf numFmtId="0" fontId="6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 indent="1"/>
    </xf>
    <xf numFmtId="0" fontId="5" fillId="25" borderId="10" xfId="0" applyFont="1" applyFill="1" applyBorder="1" applyAlignment="1">
      <alignment wrapText="1"/>
    </xf>
    <xf numFmtId="1" fontId="5" fillId="25" borderId="10" xfId="0" applyNumberFormat="1" applyFont="1" applyFill="1" applyBorder="1"/>
    <xf numFmtId="0" fontId="5" fillId="25" borderId="10" xfId="0" applyFont="1" applyFill="1" applyBorder="1"/>
    <xf numFmtId="0" fontId="3" fillId="24" borderId="12" xfId="43" applyFont="1" applyFill="1" applyBorder="1" applyAlignment="1">
      <alignment horizontal="centerContinuous" vertical="center" wrapText="1"/>
    </xf>
    <xf numFmtId="0" fontId="9" fillId="24" borderId="12" xfId="43" applyFont="1" applyFill="1" applyBorder="1" applyAlignment="1">
      <alignment horizontal="centerContinuous" vertical="center" wrapText="1"/>
    </xf>
    <xf numFmtId="0" fontId="6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166" fontId="3" fillId="24" borderId="10" xfId="43" applyNumberFormat="1" applyFont="1" applyFill="1" applyBorder="1" applyAlignment="1">
      <alignment horizontal="right" wrapText="1"/>
    </xf>
    <xf numFmtId="166" fontId="3" fillId="25" borderId="10" xfId="43" applyNumberFormat="1" applyFont="1" applyFill="1" applyBorder="1" applyAlignment="1">
      <alignment wrapText="1"/>
    </xf>
    <xf numFmtId="0" fontId="3" fillId="24" borderId="10" xfId="43" applyFont="1" applyFill="1" applyBorder="1" applyAlignment="1">
      <alignment horizontal="center" wrapText="1"/>
    </xf>
    <xf numFmtId="0" fontId="3" fillId="24" borderId="10" xfId="43" applyFont="1" applyFill="1" applyBorder="1" applyAlignment="1">
      <alignment horizontal="right" wrapText="1"/>
    </xf>
    <xf numFmtId="0" fontId="3" fillId="24" borderId="11" xfId="44" applyFont="1" applyFill="1" applyBorder="1" applyAlignment="1">
      <alignment horizontal="left"/>
    </xf>
    <xf numFmtId="0" fontId="3" fillId="24" borderId="12" xfId="44" applyFont="1" applyFill="1" applyBorder="1" applyAlignment="1">
      <alignment horizontal="centerContinuous"/>
    </xf>
    <xf numFmtId="0" fontId="9" fillId="24" borderId="12" xfId="44" applyFont="1" applyFill="1" applyBorder="1" applyAlignment="1">
      <alignment horizontal="centerContinuous"/>
    </xf>
  </cellXfs>
  <cellStyles count="94">
    <cellStyle name="20% - Accent1" xfId="1" builtinId="30" customBuiltin="1"/>
    <cellStyle name="20% - Accent1 2" xfId="45"/>
    <cellStyle name="20% - Accent2" xfId="2" builtinId="34" customBuiltin="1"/>
    <cellStyle name="20% - Accent2 2" xfId="46"/>
    <cellStyle name="20% - Accent3" xfId="3" builtinId="38" customBuiltin="1"/>
    <cellStyle name="20% - Accent3 2" xfId="47"/>
    <cellStyle name="20% - Accent4" xfId="4" builtinId="42" customBuiltin="1"/>
    <cellStyle name="20% - Accent4 2" xfId="48"/>
    <cellStyle name="20% - Accent5" xfId="5" builtinId="46" customBuiltin="1"/>
    <cellStyle name="20% - Accent5 2" xfId="49"/>
    <cellStyle name="20% - Accent6" xfId="6" builtinId="50" customBuiltin="1"/>
    <cellStyle name="20% - Accent6 2" xfId="50"/>
    <cellStyle name="40% - Accent1" xfId="7" builtinId="31" customBuiltin="1"/>
    <cellStyle name="40% - Accent1 2" xfId="51"/>
    <cellStyle name="40% - Accent2" xfId="8" builtinId="35" customBuiltin="1"/>
    <cellStyle name="40% - Accent2 2" xfId="52"/>
    <cellStyle name="40% - Accent3" xfId="9" builtinId="39" customBuiltin="1"/>
    <cellStyle name="40% - Accent3 2" xfId="53"/>
    <cellStyle name="40% - Accent4" xfId="10" builtinId="43" customBuiltin="1"/>
    <cellStyle name="40% - Accent4 2" xfId="54"/>
    <cellStyle name="40% - Accent5" xfId="11" builtinId="47" customBuiltin="1"/>
    <cellStyle name="40% - Accent5 2" xfId="55"/>
    <cellStyle name="40% - Accent6" xfId="12" builtinId="51" customBuiltin="1"/>
    <cellStyle name="40% - Accent6 2" xfId="56"/>
    <cellStyle name="60% - Accent1" xfId="13" builtinId="32" customBuiltin="1"/>
    <cellStyle name="60% - Accent1 2" xfId="57"/>
    <cellStyle name="60% - Accent2" xfId="14" builtinId="36" customBuiltin="1"/>
    <cellStyle name="60% - Accent2 2" xfId="58"/>
    <cellStyle name="60% - Accent3" xfId="15" builtinId="40" customBuiltin="1"/>
    <cellStyle name="60% - Accent3 2" xfId="59"/>
    <cellStyle name="60% - Accent4" xfId="16" builtinId="44" customBuiltin="1"/>
    <cellStyle name="60% - Accent4 2" xfId="60"/>
    <cellStyle name="60% - Accent5" xfId="17" builtinId="48" customBuiltin="1"/>
    <cellStyle name="60% - Accent5 2" xfId="61"/>
    <cellStyle name="60% - Accent6" xfId="18" builtinId="52" customBuiltin="1"/>
    <cellStyle name="60% - Accent6 2" xfId="62"/>
    <cellStyle name="Accent1" xfId="19" builtinId="29" customBuiltin="1"/>
    <cellStyle name="Accent1 2" xfId="63"/>
    <cellStyle name="Accent2" xfId="20" builtinId="33" customBuiltin="1"/>
    <cellStyle name="Accent2 2" xfId="64"/>
    <cellStyle name="Accent3" xfId="21" builtinId="37" customBuiltin="1"/>
    <cellStyle name="Accent3 2" xfId="65"/>
    <cellStyle name="Accent4" xfId="22" builtinId="41" customBuiltin="1"/>
    <cellStyle name="Accent4 2" xfId="66"/>
    <cellStyle name="Accent5" xfId="23" builtinId="45" customBuiltin="1"/>
    <cellStyle name="Accent5 2" xfId="67"/>
    <cellStyle name="Accent6" xfId="24" builtinId="49" customBuiltin="1"/>
    <cellStyle name="Accent6 2" xfId="68"/>
    <cellStyle name="Bad" xfId="25" builtinId="27" customBuiltin="1"/>
    <cellStyle name="Bad 2" xfId="69"/>
    <cellStyle name="Calculation" xfId="26" builtinId="22" customBuiltin="1"/>
    <cellStyle name="Calculation 2" xfId="70"/>
    <cellStyle name="Check Cell" xfId="27" builtinId="23" customBuiltin="1"/>
    <cellStyle name="Check Cell 2" xfId="71"/>
    <cellStyle name="Comma 2" xfId="72"/>
    <cellStyle name="Comma 3" xfId="73"/>
    <cellStyle name="Explanatory Text" xfId="28" builtinId="53" customBuiltin="1"/>
    <cellStyle name="Explanatory Text 2" xfId="74"/>
    <cellStyle name="Good" xfId="29" builtinId="26" customBuiltin="1"/>
    <cellStyle name="Good 2" xfId="75"/>
    <cellStyle name="Heading 1" xfId="30" builtinId="16" customBuiltin="1"/>
    <cellStyle name="Heading 1 2" xfId="76"/>
    <cellStyle name="Heading 2" xfId="31" builtinId="17" customBuiltin="1"/>
    <cellStyle name="Heading 2 2" xfId="77"/>
    <cellStyle name="Heading 3" xfId="32" builtinId="18" customBuiltin="1"/>
    <cellStyle name="Heading 3 2" xfId="78"/>
    <cellStyle name="Heading 4" xfId="33" builtinId="19" customBuiltin="1"/>
    <cellStyle name="Heading 4 2" xfId="79"/>
    <cellStyle name="Hyperlink" xfId="91" builtinId="8"/>
    <cellStyle name="Input" xfId="34" builtinId="20" customBuiltin="1"/>
    <cellStyle name="Input 2" xfId="80"/>
    <cellStyle name="Linked Cell" xfId="35" builtinId="24" customBuiltin="1"/>
    <cellStyle name="Linked Cell 2" xfId="81"/>
    <cellStyle name="Neutral" xfId="36" builtinId="28" customBuiltin="1"/>
    <cellStyle name="Neutral 2" xfId="82"/>
    <cellStyle name="Normal" xfId="0" builtinId="0"/>
    <cellStyle name="Normal 2" xfId="83"/>
    <cellStyle name="Normal 3" xfId="84"/>
    <cellStyle name="Normal 4" xfId="93"/>
    <cellStyle name="Normal_Sheet1" xfId="43"/>
    <cellStyle name="Normal_Table5b" xfId="44"/>
    <cellStyle name="Note" xfId="37" builtinId="10" customBuiltin="1"/>
    <cellStyle name="Note 2" xfId="85"/>
    <cellStyle name="Output" xfId="38" builtinId="21" customBuiltin="1"/>
    <cellStyle name="Output 2" xfId="86"/>
    <cellStyle name="Percent" xfId="92" builtinId="5"/>
    <cellStyle name="Percent 2" xfId="87"/>
    <cellStyle name="Title" xfId="39" builtinId="15" customBuiltin="1"/>
    <cellStyle name="Title 2" xfId="88"/>
    <cellStyle name="Total" xfId="40" builtinId="25" customBuiltin="1"/>
    <cellStyle name="Total 2" xfId="89"/>
    <cellStyle name="Undefined" xfId="41"/>
    <cellStyle name="Warning Text" xfId="42" builtinId="11" customBuiltin="1"/>
    <cellStyle name="Warning Text 2" xfId="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D6A"/>
      <rgbColor rgb="00539DFF"/>
      <rgbColor rgb="00A3CAFF"/>
      <rgbColor rgb="00DDECFF"/>
      <rgbColor rgb="00004AAC"/>
      <rgbColor rgb="007DB5FF"/>
      <rgbColor rgb="00C5DEFF"/>
      <rgbColor rgb="003189FF"/>
      <rgbColor rgb="00002D6A"/>
      <rgbColor rgb="00004AAC"/>
      <rgbColor rgb="00539DFF"/>
      <rgbColor rgb="007DB5FF"/>
      <rgbColor rgb="00A3CAFF"/>
      <rgbColor rgb="00C5DEFF"/>
      <rgbColor rgb="00DDECFF"/>
      <rgbColor rgb="00318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</xdr:row>
      <xdr:rowOff>123825</xdr:rowOff>
    </xdr:to>
    <xdr:pic>
      <xdr:nvPicPr>
        <xdr:cNvPr id="2" name="Picture 1" descr="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20</xdr:row>
      <xdr:rowOff>0</xdr:rowOff>
    </xdr:from>
    <xdr:ext cx="95250" cy="2286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372100" y="3924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161925</xdr:colOff>
      <xdr:row>20</xdr:row>
      <xdr:rowOff>0</xdr:rowOff>
    </xdr:from>
    <xdr:ext cx="9525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572000" y="4381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24425" y="4306981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161925</xdr:colOff>
      <xdr:row>20</xdr:row>
      <xdr:rowOff>0</xdr:rowOff>
    </xdr:from>
    <xdr:ext cx="95250" cy="2286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924425" y="4306981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114300</xdr:rowOff>
    </xdr:from>
    <xdr:to>
      <xdr:col>2</xdr:col>
      <xdr:colOff>295275</xdr:colOff>
      <xdr:row>4</xdr:row>
      <xdr:rowOff>152400</xdr:rowOff>
    </xdr:to>
    <xdr:pic>
      <xdr:nvPicPr>
        <xdr:cNvPr id="2" name="Picture 1" descr="Open Government Licen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04800"/>
          <a:ext cx="10287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Sj&amp;e/Fire%20Service%20Statistics/Fire%20Incident/FS%20UK_Wales/FS_Wales%202013_14/Source%20Data/Response%20times/North%20Wales%20response%20times%20calc%200910%20to%2013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Sj&amp;e/Fire%20Service%20Statistics/Fire%20Incident/FS%20UK_Wales/FS_Wales%202013_14/Source%20Data/Response%20times/Mid%20and%20West%20Wales%20response%20times%20calc%200910%20to%2013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Sj&amp;e/Fire%20Service%20Statistics/Fire%20Incident/FS%20UK_Wales/FS_Wales%202013_14/Source%20Data/Response%20times/South%20Wales%20response%20times%20calc%200910%20to%2013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s/Sj&amp;e/Fire%20Service%20Statistics/Fire%20Incident/FS%20UK_Wales/FS_Wales%202012_13/Fire%20Stats%202012-13%20Tables%20-%20valu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NW%20response%20tim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MWW%20response%20tim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/SW%20response%20ti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h Wales data for response t"/>
      <sheetName val="Sheet1"/>
    </sheetNames>
    <sheetDataSet>
      <sheetData sheetId="0"/>
      <sheetData sheetId="1">
        <row r="25">
          <cell r="B25">
            <v>16.43835616438356</v>
          </cell>
          <cell r="C25">
            <v>55.890410958904113</v>
          </cell>
          <cell r="D25">
            <v>19.452054794520549</v>
          </cell>
          <cell r="E25">
            <v>8.2191780821917799</v>
          </cell>
        </row>
        <row r="26">
          <cell r="B26">
            <v>19.658119658119659</v>
          </cell>
          <cell r="C26">
            <v>50.427350427350426</v>
          </cell>
          <cell r="D26">
            <v>19.658119658119659</v>
          </cell>
          <cell r="E26">
            <v>10.256410256410255</v>
          </cell>
        </row>
        <row r="28">
          <cell r="B28">
            <v>19.292604501607716</v>
          </cell>
          <cell r="C28">
            <v>50.160771704180064</v>
          </cell>
          <cell r="D28">
            <v>20.90032154340836</v>
          </cell>
          <cell r="E28">
            <v>9.6463022508038581</v>
          </cell>
        </row>
        <row r="29">
          <cell r="B29">
            <v>21.037463976945244</v>
          </cell>
          <cell r="C29">
            <v>53.602305475504316</v>
          </cell>
          <cell r="D29">
            <v>16.138328530259365</v>
          </cell>
          <cell r="E29">
            <v>9.2219020172910664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 and West Wales data for res"/>
      <sheetName val="Sheet1"/>
    </sheetNames>
    <sheetDataSet>
      <sheetData sheetId="0"/>
      <sheetData sheetId="1">
        <row r="25">
          <cell r="B25">
            <v>21.495327102803738</v>
          </cell>
          <cell r="C25">
            <v>52.336448598130836</v>
          </cell>
          <cell r="D25">
            <v>18.22429906542056</v>
          </cell>
          <cell r="E25">
            <v>7.9439252336448591</v>
          </cell>
        </row>
        <row r="26">
          <cell r="B26">
            <v>23.566878980891719</v>
          </cell>
          <cell r="C26">
            <v>49.044585987261144</v>
          </cell>
          <cell r="D26">
            <v>16.772823779193207</v>
          </cell>
          <cell r="E26">
            <v>10.615711252653929</v>
          </cell>
        </row>
        <row r="28">
          <cell r="B28">
            <v>21.483375959079286</v>
          </cell>
          <cell r="C28">
            <v>52.941176470588239</v>
          </cell>
          <cell r="D28">
            <v>18.15856777493606</v>
          </cell>
          <cell r="E28">
            <v>7.4168797953964196</v>
          </cell>
        </row>
        <row r="29">
          <cell r="B29">
            <v>20.68126520681265</v>
          </cell>
          <cell r="C29">
            <v>50.121654501216554</v>
          </cell>
          <cell r="D29">
            <v>21.654501216545015</v>
          </cell>
          <cell r="E29">
            <v>7.5425790754257909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 Wales data for response t"/>
      <sheetName val="Sheet1"/>
    </sheetNames>
    <sheetDataSet>
      <sheetData sheetId="0"/>
      <sheetData sheetId="1">
        <row r="25">
          <cell r="B25">
            <v>30.35143769968051</v>
          </cell>
          <cell r="C25">
            <v>58.146964856230035</v>
          </cell>
          <cell r="D25">
            <v>10.702875399361023</v>
          </cell>
          <cell r="E25">
            <v>0.79872204472843444</v>
          </cell>
        </row>
        <row r="26">
          <cell r="B26">
            <v>27.386541471048513</v>
          </cell>
          <cell r="C26">
            <v>63.53677621283255</v>
          </cell>
          <cell r="D26">
            <v>8.1377151799687013</v>
          </cell>
          <cell r="E26">
            <v>0.93896713615023475</v>
          </cell>
        </row>
        <row r="28">
          <cell r="B28">
            <v>27.06645056726094</v>
          </cell>
          <cell r="C28">
            <v>59.481361426256072</v>
          </cell>
          <cell r="D28">
            <v>12.641815235008103</v>
          </cell>
          <cell r="E28">
            <v>0.81037277147487841</v>
          </cell>
        </row>
        <row r="29">
          <cell r="B29">
            <v>25.878003696857672</v>
          </cell>
          <cell r="C29">
            <v>62.661737523105366</v>
          </cell>
          <cell r="D29">
            <v>10.166358595194085</v>
          </cell>
          <cell r="E29">
            <v>1.2939001848428837</v>
          </cell>
        </row>
        <row r="55">
          <cell r="B55">
            <v>24.101479915433405</v>
          </cell>
          <cell r="C55">
            <v>55.813953488372093</v>
          </cell>
          <cell r="D55">
            <v>15.221987315010571</v>
          </cell>
          <cell r="E55">
            <v>4.8625792811839323</v>
          </cell>
        </row>
        <row r="56">
          <cell r="B56">
            <v>24.298425735797398</v>
          </cell>
          <cell r="C56">
            <v>55.715263518138258</v>
          </cell>
          <cell r="D56">
            <v>13.689253935660506</v>
          </cell>
          <cell r="E56">
            <v>6.2970568104038325</v>
          </cell>
        </row>
        <row r="58">
          <cell r="B58">
            <v>23.578468536770281</v>
          </cell>
          <cell r="C58">
            <v>55.344958301743738</v>
          </cell>
          <cell r="D58">
            <v>16.224412433661865</v>
          </cell>
          <cell r="E58">
            <v>4.852160727824109</v>
          </cell>
        </row>
        <row r="59">
          <cell r="B59">
            <v>22.940723633564282</v>
          </cell>
          <cell r="C59">
            <v>56.274056966897611</v>
          </cell>
          <cell r="D59">
            <v>15.396458814472672</v>
          </cell>
          <cell r="E59">
            <v>5.3887605850654348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">
          <cell r="C23">
            <v>19.45288753799392</v>
          </cell>
          <cell r="E23">
            <v>55.319148936170215</v>
          </cell>
          <cell r="G23">
            <v>17.62917933130699</v>
          </cell>
          <cell r="I23">
            <v>7.598784194528875</v>
          </cell>
        </row>
        <row r="24">
          <cell r="C24">
            <v>21.113689095127611</v>
          </cell>
          <cell r="E24">
            <v>54.292343387471</v>
          </cell>
          <cell r="G24">
            <v>16.473317865429234</v>
          </cell>
          <cell r="I24">
            <v>8.1206496519721583</v>
          </cell>
        </row>
        <row r="25">
          <cell r="C25">
            <v>28.2312925170068</v>
          </cell>
          <cell r="E25">
            <v>61.054421768707478</v>
          </cell>
          <cell r="G25">
            <v>9.8639455782312915</v>
          </cell>
          <cell r="I25">
            <v>0.85034013605442182</v>
          </cell>
        </row>
        <row r="27">
          <cell r="C27">
            <v>23.813056379821958</v>
          </cell>
          <cell r="E27">
            <v>57.492581602373882</v>
          </cell>
          <cell r="G27">
            <v>13.872403560830859</v>
          </cell>
          <cell r="I27">
            <v>4.8219584569732934</v>
          </cell>
        </row>
      </sheetData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 response times"/>
      <sheetName val="Sheet1"/>
    </sheetNames>
    <sheetDataSet>
      <sheetData sheetId="0"/>
      <sheetData sheetId="1">
        <row r="25">
          <cell r="B25">
            <v>13.662456946039036</v>
          </cell>
        </row>
        <row r="33">
          <cell r="B33">
            <v>18.122977346278319</v>
          </cell>
          <cell r="C33">
            <v>49.838187702265373</v>
          </cell>
          <cell r="D33">
            <v>19.741100323624593</v>
          </cell>
          <cell r="E33">
            <v>12.297734627831716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W response times"/>
      <sheetName val="Sheet1"/>
    </sheetNames>
    <sheetDataSet>
      <sheetData sheetId="0"/>
      <sheetData sheetId="1">
        <row r="25">
          <cell r="B25">
            <v>14.805194805194805</v>
          </cell>
        </row>
        <row r="33">
          <cell r="B33">
            <v>16.908212560386474</v>
          </cell>
          <cell r="C33">
            <v>55.797101449275367</v>
          </cell>
          <cell r="D33">
            <v>16.666666666666664</v>
          </cell>
          <cell r="E33">
            <v>10.628019323671497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 response times"/>
      <sheetName val="Sheet1"/>
    </sheetNames>
    <sheetDataSet>
      <sheetData sheetId="0" refreshError="1"/>
      <sheetData sheetId="1">
        <row r="25">
          <cell r="B25">
            <v>21.61214953271028</v>
          </cell>
        </row>
        <row r="33">
          <cell r="B33">
            <v>25.621414913957935</v>
          </cell>
          <cell r="C33">
            <v>58.508604206500955</v>
          </cell>
          <cell r="D33">
            <v>13.575525812619501</v>
          </cell>
          <cell r="E33">
            <v>2.2944550669216062</v>
          </cell>
        </row>
        <row r="67">
          <cell r="B67">
            <v>20.866773675762438</v>
          </cell>
          <cell r="C67">
            <v>55.457463884430183</v>
          </cell>
          <cell r="D67">
            <v>16.131621187800963</v>
          </cell>
          <cell r="E67">
            <v>7.5441412520064199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cotland.gov.uk/Topics/Statistics/Browse/Crime-Justice/PubFires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cotland.gov.uk/Topics/Statistics/Browse/Crime-Justice/PubFires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nationalarchives.gov.uk/doc/open-government-licence/version/3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6"/>
  <sheetViews>
    <sheetView tabSelected="1" workbookViewId="0">
      <selection activeCell="A7" sqref="A7"/>
    </sheetView>
  </sheetViews>
  <sheetFormatPr defaultRowHeight="15"/>
  <cols>
    <col min="1" max="16384" width="8.88671875" style="207"/>
  </cols>
  <sheetData>
    <row r="7" spans="1:3">
      <c r="A7" s="206" t="s">
        <v>239</v>
      </c>
      <c r="B7" s="206" t="s">
        <v>240</v>
      </c>
    </row>
    <row r="8" spans="1:3">
      <c r="A8" s="206">
        <v>1</v>
      </c>
      <c r="B8" s="211" t="s">
        <v>241</v>
      </c>
      <c r="C8" s="212"/>
    </row>
    <row r="9" spans="1:3">
      <c r="A9" s="206">
        <v>2</v>
      </c>
      <c r="B9" s="211" t="s">
        <v>242</v>
      </c>
      <c r="C9" s="212"/>
    </row>
    <row r="10" spans="1:3">
      <c r="A10" s="206">
        <v>3</v>
      </c>
      <c r="B10" s="211" t="s">
        <v>243</v>
      </c>
      <c r="C10" s="212"/>
    </row>
    <row r="11" spans="1:3">
      <c r="A11" s="206">
        <v>4</v>
      </c>
      <c r="B11" s="211" t="s">
        <v>244</v>
      </c>
      <c r="C11" s="212"/>
    </row>
    <row r="12" spans="1:3">
      <c r="A12" s="206">
        <v>5</v>
      </c>
      <c r="B12" s="211" t="s">
        <v>245</v>
      </c>
      <c r="C12" s="212"/>
    </row>
    <row r="13" spans="1:3">
      <c r="A13" s="206">
        <v>6</v>
      </c>
      <c r="B13" s="211" t="s">
        <v>246</v>
      </c>
      <c r="C13" s="212"/>
    </row>
    <row r="14" spans="1:3">
      <c r="A14" s="206">
        <v>7</v>
      </c>
      <c r="B14" s="211" t="s">
        <v>247</v>
      </c>
      <c r="C14" s="212"/>
    </row>
    <row r="15" spans="1:3">
      <c r="A15" s="206">
        <v>8</v>
      </c>
      <c r="B15" s="211" t="s">
        <v>248</v>
      </c>
      <c r="C15" s="212"/>
    </row>
    <row r="16" spans="1:3">
      <c r="A16" s="206">
        <v>9</v>
      </c>
      <c r="B16" s="211" t="s">
        <v>249</v>
      </c>
      <c r="C16" s="212"/>
    </row>
    <row r="17" spans="1:3">
      <c r="A17" s="206">
        <v>10</v>
      </c>
      <c r="B17" s="211" t="s">
        <v>250</v>
      </c>
      <c r="C17" s="212"/>
    </row>
    <row r="18" spans="1:3">
      <c r="A18" s="206">
        <v>11</v>
      </c>
      <c r="B18" s="211" t="s">
        <v>251</v>
      </c>
      <c r="C18" s="212"/>
    </row>
    <row r="19" spans="1:3">
      <c r="A19" s="206">
        <v>12</v>
      </c>
      <c r="B19" s="211" t="s">
        <v>252</v>
      </c>
      <c r="C19" s="212"/>
    </row>
    <row r="20" spans="1:3">
      <c r="A20" s="206">
        <v>13</v>
      </c>
      <c r="B20" s="211" t="s">
        <v>253</v>
      </c>
      <c r="C20" s="212"/>
    </row>
    <row r="21" spans="1:3">
      <c r="A21" s="206">
        <v>14</v>
      </c>
      <c r="B21" s="211" t="s">
        <v>254</v>
      </c>
      <c r="C21" s="212"/>
    </row>
    <row r="22" spans="1:3">
      <c r="A22" s="206">
        <v>15</v>
      </c>
      <c r="B22" s="211" t="s">
        <v>255</v>
      </c>
      <c r="C22" s="212"/>
    </row>
    <row r="23" spans="1:3">
      <c r="A23" s="206">
        <v>16</v>
      </c>
      <c r="B23" s="211" t="s">
        <v>256</v>
      </c>
      <c r="C23" s="212"/>
    </row>
    <row r="24" spans="1:3">
      <c r="A24" s="206">
        <v>17</v>
      </c>
      <c r="B24" s="211" t="s">
        <v>257</v>
      </c>
      <c r="C24" s="212"/>
    </row>
    <row r="25" spans="1:3">
      <c r="A25" s="206">
        <v>18</v>
      </c>
      <c r="B25" s="211" t="s">
        <v>258</v>
      </c>
      <c r="C25" s="212"/>
    </row>
    <row r="26" spans="1:3">
      <c r="A26" s="206">
        <v>19</v>
      </c>
      <c r="B26" s="211" t="s">
        <v>259</v>
      </c>
      <c r="C26" s="212"/>
    </row>
    <row r="27" spans="1:3">
      <c r="A27" s="206">
        <v>20</v>
      </c>
      <c r="B27" s="211" t="s">
        <v>260</v>
      </c>
      <c r="C27" s="212"/>
    </row>
    <row r="28" spans="1:3">
      <c r="A28" s="206">
        <v>21</v>
      </c>
      <c r="B28" s="211" t="s">
        <v>261</v>
      </c>
      <c r="C28" s="212"/>
    </row>
    <row r="29" spans="1:3">
      <c r="A29" s="206">
        <v>22</v>
      </c>
      <c r="B29" s="211" t="s">
        <v>273</v>
      </c>
      <c r="C29" s="212"/>
    </row>
    <row r="30" spans="1:3">
      <c r="A30" s="206">
        <v>23</v>
      </c>
      <c r="B30" s="211" t="s">
        <v>274</v>
      </c>
      <c r="C30" s="212"/>
    </row>
    <row r="31" spans="1:3">
      <c r="A31" s="206">
        <v>24</v>
      </c>
      <c r="B31" s="211" t="s">
        <v>262</v>
      </c>
      <c r="C31" s="212"/>
    </row>
    <row r="32" spans="1:3">
      <c r="A32" s="206">
        <v>25</v>
      </c>
      <c r="B32" s="211" t="s">
        <v>263</v>
      </c>
      <c r="C32" s="212"/>
    </row>
    <row r="33" spans="1:3">
      <c r="A33" s="206">
        <v>26</v>
      </c>
      <c r="B33" s="211" t="s">
        <v>264</v>
      </c>
      <c r="C33" s="212"/>
    </row>
    <row r="34" spans="1:3">
      <c r="A34" s="206">
        <v>27</v>
      </c>
      <c r="B34" s="211" t="s">
        <v>265</v>
      </c>
      <c r="C34" s="212"/>
    </row>
    <row r="35" spans="1:3">
      <c r="B35" s="213" t="s">
        <v>272</v>
      </c>
      <c r="C35" s="212"/>
    </row>
    <row r="36" spans="1:3">
      <c r="B36" s="214" t="s">
        <v>193</v>
      </c>
      <c r="C36" s="212"/>
    </row>
  </sheetData>
  <hyperlinks>
    <hyperlink ref="B8" location="'Table 1'!A1" display="Number of fire attendances"/>
    <hyperlink ref="B9" location="'Table 2'!A1" display="Number of primary fires by Fire and Rescue Service"/>
    <hyperlink ref="B10" location="'Table 3'!A1" display="Number and percentage of primary fires by location"/>
    <hyperlink ref="B11" location="'Table 4'!A1" display="Number of secondary fires by Fire and Rescue Service"/>
    <hyperlink ref="B12" location="'Table 5'!A1" display="Chimney fires by Fire and Rescue Service"/>
    <hyperlink ref="B13" location="'Table 6'!A1" display="Accidental primary fires in dwellings by Fire and Rescue Service"/>
    <hyperlink ref="B14" location="'Table 7'!A1" display="Deliberate secondary fires by location"/>
    <hyperlink ref="B15" location="'Table 8'!A1" display="Fatal casualties from fires by Fire and Rescue Service"/>
    <hyperlink ref="B16" location="'Table 9'!A1" display="Non-fatal casualties from fires by Fire and Rescue Service"/>
    <hyperlink ref="B17" location="'Table 10'!A1" display="Casualties and rescues by location"/>
    <hyperlink ref="B18" location="'Table 11'!A1" display="Casualties and rescues by gender and age"/>
    <hyperlink ref="B19" location="'Table 12'!A1" display="Malicious false alarms by Fire and Rescue Service"/>
    <hyperlink ref="B20" location="'Table 13'!A1" display="False alarms by location and reason"/>
    <hyperlink ref="B21" location="'Table 14'!A1" display="False alarms due to apparatus in buildings by detailed reason"/>
    <hyperlink ref="B22" location="'Table 15'!A1" display="Fires in buildings where smoke alarm was present and activated but did not raise alarm by reason"/>
    <hyperlink ref="B23" location="'Table 16'!A1" display="Smoke alarms present in fires in buildings, which did not activate, by reason"/>
    <hyperlink ref="B24" location="'Table 17'!A1" display="Number of fires in dwellings where smoke alarm was absent by Fire and Rescue Service"/>
    <hyperlink ref="B25" location="'Table 18'!A1" display="Accidental fires by cause"/>
    <hyperlink ref="B26" location="'Table 19'!A1" display="Accidental dwelling fires by cause"/>
    <hyperlink ref="B27" location="'Table 20'!A1" display="Accidental fires by source of ignition"/>
    <hyperlink ref="B28" location="'Table 21'!A1" display="Accidental dwelling fires by source of ignition"/>
    <hyperlink ref="B29" location="'Table 22'!A1" display="Number of accidental fires by cause and source of ignition 2014-15"/>
    <hyperlink ref="B30" location="'Table 23'!A1" display="Number of accidental dwelling fires by cause and source of ignition 2014-15"/>
    <hyperlink ref="B31" location="'Table 24'!A1" display="Pecentage of primary fires attended within specified time brackets"/>
    <hyperlink ref="B32" location="'Table 25'!A1" display="Pecentage of primary dwelling fires attended within specified time brackets"/>
    <hyperlink ref="B33" location="'Table 26'!A1" display="Table 26 Fires by type and country"/>
    <hyperlink ref="B36" location="Revisions!A1" display="Percentage changes for revised data"/>
    <hyperlink ref="B35" location="Revisions!A1" display="Comparison of provisional 2013-14 published July 2014 with revised data published July 2015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G27" sqref="G27"/>
    </sheetView>
  </sheetViews>
  <sheetFormatPr defaultRowHeight="12.75"/>
  <cols>
    <col min="1" max="1" width="7.88671875" style="2" customWidth="1"/>
    <col min="2" max="8" width="5.77734375" style="2" bestFit="1" customWidth="1"/>
    <col min="9" max="9" width="6.33203125" style="2" bestFit="1" customWidth="1"/>
    <col min="10" max="10" width="7" style="2" customWidth="1"/>
    <col min="11" max="11" width="7.88671875" style="2" customWidth="1"/>
    <col min="12" max="16384" width="8.88671875" style="2"/>
  </cols>
  <sheetData>
    <row r="1" spans="1:11" ht="15.75">
      <c r="A1" s="188" t="s">
        <v>283</v>
      </c>
    </row>
    <row r="2" spans="1:11" s="19" customFormat="1">
      <c r="A2" s="115"/>
      <c r="B2" s="115"/>
      <c r="C2" s="115"/>
      <c r="I2" s="41"/>
      <c r="J2" s="71"/>
    </row>
    <row r="3" spans="1:11">
      <c r="A3" s="9"/>
      <c r="B3" s="9"/>
      <c r="C3" s="9"/>
      <c r="D3" s="273" t="s">
        <v>301</v>
      </c>
      <c r="E3" s="273"/>
      <c r="F3" s="9"/>
      <c r="G3" s="9"/>
      <c r="H3" s="9"/>
      <c r="I3" s="9"/>
      <c r="J3" s="4"/>
    </row>
    <row r="4" spans="1:11">
      <c r="B4" s="32" t="s">
        <v>0</v>
      </c>
      <c r="C4" s="32"/>
      <c r="D4" s="32" t="s">
        <v>300</v>
      </c>
      <c r="E4" s="32"/>
      <c r="F4" s="32" t="s">
        <v>2</v>
      </c>
      <c r="G4" s="32"/>
      <c r="H4" s="148" t="s">
        <v>3</v>
      </c>
      <c r="I4" s="148"/>
      <c r="J4" s="64"/>
    </row>
    <row r="5" spans="1:11">
      <c r="A5" s="1"/>
      <c r="B5" s="1" t="s">
        <v>69</v>
      </c>
      <c r="C5" s="1" t="s">
        <v>200</v>
      </c>
      <c r="D5" s="1" t="s">
        <v>69</v>
      </c>
      <c r="E5" s="1" t="s">
        <v>200</v>
      </c>
      <c r="F5" s="1" t="s">
        <v>69</v>
      </c>
      <c r="G5" s="1" t="s">
        <v>200</v>
      </c>
      <c r="H5" s="149" t="s">
        <v>69</v>
      </c>
      <c r="I5" s="149" t="s">
        <v>200</v>
      </c>
      <c r="J5" s="4"/>
    </row>
    <row r="6" spans="1:11">
      <c r="A6" s="2" t="s">
        <v>4</v>
      </c>
      <c r="B6" s="2">
        <v>210</v>
      </c>
      <c r="C6" s="33">
        <v>315.99712894037134</v>
      </c>
      <c r="D6" s="2">
        <v>300</v>
      </c>
      <c r="E6" s="33">
        <v>354.45574501871528</v>
      </c>
      <c r="F6" s="2">
        <v>423</v>
      </c>
      <c r="G6" s="33">
        <v>302.29378811277917</v>
      </c>
      <c r="H6" s="102">
        <v>933</v>
      </c>
      <c r="I6" s="184">
        <v>320.59299739677112</v>
      </c>
      <c r="J6" s="184"/>
    </row>
    <row r="7" spans="1:11">
      <c r="A7" s="2" t="s">
        <v>5</v>
      </c>
      <c r="B7" s="2">
        <v>199</v>
      </c>
      <c r="C7" s="33">
        <v>298.41032769652719</v>
      </c>
      <c r="D7" s="2">
        <v>270</v>
      </c>
      <c r="E7" s="33">
        <v>317.23465377362368</v>
      </c>
      <c r="F7" s="2">
        <v>393</v>
      </c>
      <c r="G7" s="33">
        <v>279.73441601703746</v>
      </c>
      <c r="H7" s="102">
        <v>862</v>
      </c>
      <c r="I7" s="184">
        <v>294.91500836846996</v>
      </c>
      <c r="J7" s="184"/>
      <c r="K7" s="33"/>
    </row>
    <row r="8" spans="1:11">
      <c r="A8" s="2" t="s">
        <v>6</v>
      </c>
      <c r="B8" s="2">
        <v>170</v>
      </c>
      <c r="C8" s="33">
        <v>253.96939220642633</v>
      </c>
      <c r="D8" s="2">
        <v>293</v>
      </c>
      <c r="E8" s="33">
        <v>341.59575348678328</v>
      </c>
      <c r="F8" s="2">
        <v>366</v>
      </c>
      <c r="G8" s="33">
        <v>259.46221847285921</v>
      </c>
      <c r="H8" s="102">
        <v>829</v>
      </c>
      <c r="I8" s="184">
        <v>282.19153554745327</v>
      </c>
      <c r="J8" s="184"/>
      <c r="K8" s="33"/>
    </row>
    <row r="9" spans="1:11">
      <c r="A9" s="2" t="s">
        <v>7</v>
      </c>
      <c r="B9" s="2">
        <v>213</v>
      </c>
      <c r="C9" s="33">
        <v>316.75594326350819</v>
      </c>
      <c r="D9" s="2">
        <v>222</v>
      </c>
      <c r="E9" s="33">
        <v>256.77266828441157</v>
      </c>
      <c r="F9" s="2">
        <v>360</v>
      </c>
      <c r="G9" s="33">
        <v>253.44937559930219</v>
      </c>
      <c r="H9" s="102">
        <v>795</v>
      </c>
      <c r="I9" s="184">
        <v>268.81520459373064</v>
      </c>
      <c r="J9" s="184"/>
      <c r="K9" s="33"/>
    </row>
    <row r="10" spans="1:11">
      <c r="A10" s="2" t="s">
        <v>8</v>
      </c>
      <c r="B10" s="2">
        <v>191</v>
      </c>
      <c r="C10" s="33">
        <v>283.70816975552083</v>
      </c>
      <c r="D10" s="2">
        <v>238</v>
      </c>
      <c r="E10" s="33">
        <v>274.1477518156529</v>
      </c>
      <c r="F10" s="2">
        <v>330</v>
      </c>
      <c r="G10" s="33">
        <v>231.10263267917281</v>
      </c>
      <c r="H10" s="102">
        <v>759</v>
      </c>
      <c r="I10" s="184">
        <v>255.61502693050807</v>
      </c>
      <c r="J10" s="184"/>
      <c r="K10" s="33"/>
    </row>
    <row r="11" spans="1:11">
      <c r="A11" s="2" t="s">
        <v>9</v>
      </c>
      <c r="B11" s="2">
        <v>179</v>
      </c>
      <c r="C11" s="33">
        <v>264.83952056649025</v>
      </c>
      <c r="D11" s="2">
        <v>167</v>
      </c>
      <c r="E11" s="33">
        <v>191.23370934995427</v>
      </c>
      <c r="F11" s="2">
        <v>286</v>
      </c>
      <c r="G11" s="33">
        <v>199.09363666107441</v>
      </c>
      <c r="H11" s="102">
        <v>632</v>
      </c>
      <c r="I11" s="184">
        <v>211.67792266253315</v>
      </c>
      <c r="J11" s="184"/>
      <c r="K11" s="33"/>
    </row>
    <row r="12" spans="1:11">
      <c r="A12" s="2" t="s">
        <v>10</v>
      </c>
      <c r="B12" s="2">
        <v>209</v>
      </c>
      <c r="C12" s="33">
        <v>307.58589225663553</v>
      </c>
      <c r="D12" s="2">
        <v>178</v>
      </c>
      <c r="E12" s="33">
        <v>202.34653777116424</v>
      </c>
      <c r="F12" s="2">
        <v>245</v>
      </c>
      <c r="G12" s="33">
        <v>169.30003075041373</v>
      </c>
      <c r="H12" s="102">
        <v>632</v>
      </c>
      <c r="I12" s="184">
        <v>210.22526368800973</v>
      </c>
      <c r="J12" s="184"/>
      <c r="K12" s="33"/>
    </row>
    <row r="13" spans="1:11">
      <c r="A13" s="2" t="s">
        <v>11</v>
      </c>
      <c r="B13" s="2">
        <v>208</v>
      </c>
      <c r="C13" s="33">
        <v>304.69761691306161</v>
      </c>
      <c r="D13" s="2">
        <v>149</v>
      </c>
      <c r="E13" s="33">
        <v>168.3412288005857</v>
      </c>
      <c r="F13" s="2">
        <v>300</v>
      </c>
      <c r="G13" s="33">
        <v>205.74494758990369</v>
      </c>
      <c r="H13" s="102">
        <v>657</v>
      </c>
      <c r="I13" s="184">
        <v>217.12785129022527</v>
      </c>
      <c r="J13" s="184"/>
      <c r="K13" s="33"/>
    </row>
    <row r="14" spans="1:11">
      <c r="A14" s="2" t="s">
        <v>13</v>
      </c>
      <c r="B14" s="2">
        <v>234</v>
      </c>
      <c r="C14" s="33">
        <v>341.81791622539532</v>
      </c>
      <c r="D14" s="2">
        <v>158</v>
      </c>
      <c r="E14" s="33">
        <v>178.07251157753086</v>
      </c>
      <c r="F14" s="2">
        <v>183</v>
      </c>
      <c r="G14" s="33">
        <v>124.74284569105492</v>
      </c>
      <c r="H14" s="102">
        <v>575</v>
      </c>
      <c r="I14" s="184">
        <v>189.21494554558402</v>
      </c>
      <c r="J14" s="184"/>
      <c r="K14" s="33"/>
    </row>
    <row r="15" spans="1:11" s="66" customFormat="1">
      <c r="A15" s="2" t="s">
        <v>12</v>
      </c>
      <c r="B15" s="2">
        <v>281</v>
      </c>
      <c r="C15" s="33">
        <v>409.67414139735331</v>
      </c>
      <c r="D15" s="2">
        <v>132</v>
      </c>
      <c r="E15" s="33">
        <v>148.31094062843391</v>
      </c>
      <c r="F15" s="2">
        <v>194</v>
      </c>
      <c r="G15" s="33">
        <v>131.61126103940333</v>
      </c>
      <c r="H15" s="103">
        <v>607</v>
      </c>
      <c r="I15" s="184">
        <v>199.01828574763496</v>
      </c>
      <c r="J15" s="184"/>
      <c r="K15" s="274"/>
    </row>
    <row r="16" spans="1:11" s="66" customFormat="1">
      <c r="A16" s="2" t="s">
        <v>14</v>
      </c>
      <c r="B16" s="2">
        <v>228</v>
      </c>
      <c r="C16" s="33">
        <v>331.19461024350068</v>
      </c>
      <c r="D16" s="2">
        <v>184</v>
      </c>
      <c r="E16" s="33">
        <v>205.92965487756697</v>
      </c>
      <c r="F16" s="2">
        <v>180</v>
      </c>
      <c r="G16" s="33">
        <v>121.47125989990768</v>
      </c>
      <c r="H16" s="102">
        <v>592</v>
      </c>
      <c r="I16" s="184">
        <v>193.2267496323143</v>
      </c>
      <c r="J16" s="184"/>
      <c r="K16" s="274"/>
    </row>
    <row r="17" spans="1:11">
      <c r="A17" s="2" t="s">
        <v>156</v>
      </c>
      <c r="B17" s="2">
        <v>213</v>
      </c>
      <c r="C17" s="33">
        <v>308.50160913280632</v>
      </c>
      <c r="D17" s="2">
        <v>151</v>
      </c>
      <c r="E17" s="33">
        <v>168.509671450779</v>
      </c>
      <c r="F17" s="2">
        <v>177</v>
      </c>
      <c r="G17" s="33">
        <v>118.98823697078805</v>
      </c>
      <c r="H17" s="102">
        <v>541</v>
      </c>
      <c r="I17" s="184">
        <v>175.9883567924837</v>
      </c>
      <c r="J17" s="184"/>
      <c r="K17" s="33"/>
    </row>
    <row r="18" spans="1:11" ht="12.6" customHeight="1">
      <c r="A18" s="2" t="s">
        <v>208</v>
      </c>
      <c r="B18" s="2">
        <v>276</v>
      </c>
      <c r="C18" s="33">
        <v>398.85199989595168</v>
      </c>
      <c r="D18" s="2">
        <v>167</v>
      </c>
      <c r="E18" s="33">
        <v>186.20914967090042</v>
      </c>
      <c r="F18" s="2">
        <v>183</v>
      </c>
      <c r="G18" s="33">
        <v>122.52399428221359</v>
      </c>
      <c r="H18" s="102">
        <v>626</v>
      </c>
      <c r="I18" s="184">
        <v>203.08771183086492</v>
      </c>
      <c r="J18" s="184"/>
      <c r="K18" s="33"/>
    </row>
    <row r="19" spans="1:11" ht="12.6" customHeight="1">
      <c r="A19" s="1" t="s">
        <v>209</v>
      </c>
      <c r="B19" s="1">
        <v>194</v>
      </c>
      <c r="C19" s="271">
        <v>279.52359957235768</v>
      </c>
      <c r="D19" s="1">
        <v>194</v>
      </c>
      <c r="E19" s="271">
        <v>215.92719024187184</v>
      </c>
      <c r="F19" s="1">
        <v>155</v>
      </c>
      <c r="G19" s="271">
        <v>103.36454942726037</v>
      </c>
      <c r="H19" s="149">
        <v>543</v>
      </c>
      <c r="I19" s="272">
        <v>175.61244435705146</v>
      </c>
      <c r="J19" s="184"/>
      <c r="K19" s="33"/>
    </row>
    <row r="20" spans="1:11" ht="12.6" customHeight="1"/>
    <row r="21" spans="1:11" s="19" customFormat="1" ht="12.6" customHeight="1">
      <c r="A21" s="19" t="s">
        <v>202</v>
      </c>
      <c r="I21" s="53"/>
      <c r="J21" s="53"/>
    </row>
    <row r="22" spans="1:11">
      <c r="A22" s="19" t="s">
        <v>134</v>
      </c>
    </row>
    <row r="23" spans="1:11" s="19" customFormat="1" ht="12">
      <c r="A23" s="54" t="s">
        <v>77</v>
      </c>
    </row>
    <row r="24" spans="1:11" s="19" customFormat="1" ht="12"/>
    <row r="25" spans="1:11">
      <c r="A25" s="208" t="s">
        <v>266</v>
      </c>
    </row>
  </sheetData>
  <phoneticPr fontId="1" type="noConversion"/>
  <hyperlinks>
    <hyperlink ref="A25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L37" sqref="L37"/>
    </sheetView>
  </sheetViews>
  <sheetFormatPr defaultRowHeight="12.75"/>
  <cols>
    <col min="1" max="1" width="17" style="21" customWidth="1"/>
    <col min="2" max="2" width="6.109375" style="21" bestFit="1" customWidth="1"/>
    <col min="3" max="3" width="9.33203125" style="21" bestFit="1" customWidth="1"/>
    <col min="4" max="4" width="8.6640625" style="21" bestFit="1" customWidth="1"/>
    <col min="5" max="5" width="6.44140625" style="21" bestFit="1" customWidth="1"/>
    <col min="6" max="6" width="6.33203125" style="21" bestFit="1" customWidth="1"/>
    <col min="7" max="7" width="6.33203125" style="21" customWidth="1"/>
    <col min="8" max="8" width="1.77734375" style="21" customWidth="1"/>
    <col min="9" max="9" width="5.109375" style="21" bestFit="1" customWidth="1"/>
    <col min="10" max="16384" width="8.88671875" style="21"/>
  </cols>
  <sheetData>
    <row r="1" spans="1:7" ht="15.75">
      <c r="A1" s="40" t="s">
        <v>284</v>
      </c>
    </row>
    <row r="2" spans="1:7" s="2" customFormat="1">
      <c r="A2" s="216"/>
      <c r="B2" s="216"/>
      <c r="C2" s="216"/>
      <c r="D2" s="216"/>
      <c r="E2" s="216"/>
      <c r="F2" s="81"/>
      <c r="G2" s="81"/>
    </row>
    <row r="3" spans="1:7" ht="12.75" customHeight="1">
      <c r="A3" s="275"/>
      <c r="B3" s="276" t="s">
        <v>17</v>
      </c>
      <c r="C3" s="276" t="s">
        <v>146</v>
      </c>
      <c r="D3" s="277" t="s">
        <v>147</v>
      </c>
      <c r="E3" s="276" t="s">
        <v>71</v>
      </c>
      <c r="F3" s="278" t="s">
        <v>18</v>
      </c>
      <c r="G3" s="151"/>
    </row>
    <row r="4" spans="1:7" ht="12" customHeight="1">
      <c r="A4" s="215" t="s">
        <v>12</v>
      </c>
      <c r="B4" s="215"/>
      <c r="C4" s="215"/>
      <c r="D4" s="215"/>
      <c r="E4" s="215"/>
      <c r="F4" s="107"/>
      <c r="G4" s="106"/>
    </row>
    <row r="5" spans="1:7">
      <c r="A5" s="187" t="s">
        <v>19</v>
      </c>
      <c r="B5" s="215">
        <v>21</v>
      </c>
      <c r="C5" s="19">
        <v>0</v>
      </c>
      <c r="D5" s="215">
        <v>0</v>
      </c>
      <c r="E5" s="215">
        <v>0</v>
      </c>
      <c r="F5" s="107">
        <v>21</v>
      </c>
      <c r="G5" s="107"/>
    </row>
    <row r="6" spans="1:7" s="11" customFormat="1">
      <c r="A6" s="108" t="s">
        <v>145</v>
      </c>
      <c r="B6" s="109">
        <v>9</v>
      </c>
      <c r="C6" s="69">
        <v>0</v>
      </c>
      <c r="D6" s="109">
        <v>0</v>
      </c>
      <c r="E6" s="109">
        <v>0</v>
      </c>
      <c r="F6" s="110">
        <v>9</v>
      </c>
      <c r="G6" s="110"/>
    </row>
    <row r="7" spans="1:7">
      <c r="A7" s="187" t="s">
        <v>148</v>
      </c>
      <c r="B7" s="215">
        <v>454</v>
      </c>
      <c r="C7" s="19">
        <v>87</v>
      </c>
      <c r="D7" s="215">
        <v>39</v>
      </c>
      <c r="E7" s="215">
        <v>27</v>
      </c>
      <c r="F7" s="107">
        <v>607</v>
      </c>
      <c r="G7" s="107"/>
    </row>
    <row r="8" spans="1:7" s="11" customFormat="1">
      <c r="A8" s="108" t="s">
        <v>145</v>
      </c>
      <c r="B8" s="109">
        <v>104</v>
      </c>
      <c r="C8" s="69">
        <v>5</v>
      </c>
      <c r="D8" s="109">
        <v>2</v>
      </c>
      <c r="E8" s="109">
        <v>1</v>
      </c>
      <c r="F8" s="110">
        <v>112</v>
      </c>
      <c r="G8" s="110"/>
    </row>
    <row r="9" spans="1:7">
      <c r="A9" s="187" t="s">
        <v>20</v>
      </c>
      <c r="B9" s="215">
        <v>79</v>
      </c>
      <c r="C9" s="19">
        <v>10</v>
      </c>
      <c r="D9" s="215">
        <v>1</v>
      </c>
      <c r="E9" s="215">
        <v>1</v>
      </c>
      <c r="F9" s="107">
        <v>91</v>
      </c>
      <c r="G9" s="107"/>
    </row>
    <row r="10" spans="1:7" ht="12.6" customHeight="1">
      <c r="A10" s="187" t="s">
        <v>275</v>
      </c>
      <c r="B10" s="215">
        <v>192</v>
      </c>
      <c r="C10" s="215">
        <v>15</v>
      </c>
      <c r="D10" s="215">
        <v>3</v>
      </c>
      <c r="E10" s="215">
        <v>2</v>
      </c>
      <c r="F10" s="107">
        <v>212</v>
      </c>
      <c r="G10" s="107"/>
    </row>
    <row r="11" spans="1:7" s="94" customFormat="1" ht="25.5" customHeight="1">
      <c r="A11" s="36" t="s">
        <v>14</v>
      </c>
      <c r="B11" s="215"/>
      <c r="C11" s="215"/>
      <c r="D11" s="215"/>
      <c r="E11" s="215"/>
      <c r="F11" s="107"/>
      <c r="G11" s="107"/>
    </row>
    <row r="12" spans="1:7" s="94" customFormat="1">
      <c r="A12" s="187" t="s">
        <v>19</v>
      </c>
      <c r="B12" s="215">
        <v>13</v>
      </c>
      <c r="C12" s="19">
        <v>7</v>
      </c>
      <c r="D12" s="215">
        <v>1</v>
      </c>
      <c r="E12" s="215">
        <v>2</v>
      </c>
      <c r="F12" s="107">
        <v>23</v>
      </c>
      <c r="G12" s="110"/>
    </row>
    <row r="13" spans="1:7" s="94" customFormat="1">
      <c r="A13" s="108" t="s">
        <v>145</v>
      </c>
      <c r="B13" s="109">
        <v>6</v>
      </c>
      <c r="C13" s="70">
        <v>0</v>
      </c>
      <c r="D13" s="70">
        <v>0</v>
      </c>
      <c r="E13" s="70">
        <v>0</v>
      </c>
      <c r="F13" s="110">
        <v>6</v>
      </c>
      <c r="G13" s="107"/>
    </row>
    <row r="14" spans="1:7" s="94" customFormat="1">
      <c r="A14" s="187" t="s">
        <v>148</v>
      </c>
      <c r="B14" s="215">
        <v>467</v>
      </c>
      <c r="C14" s="19">
        <v>64</v>
      </c>
      <c r="D14" s="215">
        <v>21</v>
      </c>
      <c r="E14" s="215">
        <v>40</v>
      </c>
      <c r="F14" s="107">
        <v>592</v>
      </c>
      <c r="G14" s="110"/>
    </row>
    <row r="15" spans="1:7" s="94" customFormat="1">
      <c r="A15" s="108" t="s">
        <v>145</v>
      </c>
      <c r="B15" s="109">
        <v>91</v>
      </c>
      <c r="C15" s="69">
        <v>10</v>
      </c>
      <c r="D15" s="70">
        <v>0</v>
      </c>
      <c r="E15" s="70">
        <v>1</v>
      </c>
      <c r="F15" s="110">
        <v>102</v>
      </c>
      <c r="G15" s="107"/>
    </row>
    <row r="16" spans="1:7" s="94" customFormat="1" ht="12.6" customHeight="1">
      <c r="A16" s="187" t="s">
        <v>20</v>
      </c>
      <c r="B16" s="215">
        <v>94</v>
      </c>
      <c r="C16" s="19">
        <v>12</v>
      </c>
      <c r="D16" s="215">
        <v>1</v>
      </c>
      <c r="E16" s="37">
        <v>0</v>
      </c>
      <c r="F16" s="107">
        <v>107</v>
      </c>
      <c r="G16" s="107"/>
    </row>
    <row r="17" spans="1:7" s="94" customFormat="1">
      <c r="A17" s="187" t="s">
        <v>275</v>
      </c>
      <c r="B17" s="215">
        <v>191</v>
      </c>
      <c r="C17" s="215">
        <v>22</v>
      </c>
      <c r="D17" s="215">
        <v>1</v>
      </c>
      <c r="E17" s="215">
        <v>1</v>
      </c>
      <c r="F17" s="107">
        <v>215</v>
      </c>
      <c r="G17" s="107"/>
    </row>
    <row r="18" spans="1:7" s="94" customFormat="1" ht="25.5" customHeight="1">
      <c r="A18" s="36" t="s">
        <v>156</v>
      </c>
      <c r="B18" s="215"/>
      <c r="C18" s="19"/>
      <c r="D18" s="215"/>
      <c r="E18" s="215"/>
      <c r="F18" s="107"/>
      <c r="G18" s="110"/>
    </row>
    <row r="19" spans="1:7" s="94" customFormat="1">
      <c r="A19" s="187" t="s">
        <v>19</v>
      </c>
      <c r="B19" s="215">
        <v>14</v>
      </c>
      <c r="C19" s="215">
        <v>0</v>
      </c>
      <c r="D19" s="215">
        <v>2</v>
      </c>
      <c r="E19" s="215">
        <v>1</v>
      </c>
      <c r="F19" s="107">
        <v>17</v>
      </c>
      <c r="G19" s="107"/>
    </row>
    <row r="20" spans="1:7" s="94" customFormat="1">
      <c r="A20" s="108" t="s">
        <v>145</v>
      </c>
      <c r="B20" s="109">
        <v>7</v>
      </c>
      <c r="C20" s="109">
        <v>0</v>
      </c>
      <c r="D20" s="109">
        <v>0</v>
      </c>
      <c r="E20" s="109">
        <v>0</v>
      </c>
      <c r="F20" s="110">
        <v>7</v>
      </c>
      <c r="G20" s="110"/>
    </row>
    <row r="21" spans="1:7" s="94" customFormat="1">
      <c r="A21" s="187" t="s">
        <v>148</v>
      </c>
      <c r="B21" s="215">
        <v>442</v>
      </c>
      <c r="C21" s="215">
        <v>38</v>
      </c>
      <c r="D21" s="215">
        <v>40</v>
      </c>
      <c r="E21" s="215">
        <v>21</v>
      </c>
      <c r="F21" s="107">
        <v>541</v>
      </c>
      <c r="G21" s="107"/>
    </row>
    <row r="22" spans="1:7" ht="12.6" customHeight="1">
      <c r="A22" s="108" t="s">
        <v>145</v>
      </c>
      <c r="B22" s="109">
        <v>72</v>
      </c>
      <c r="C22" s="109">
        <v>4</v>
      </c>
      <c r="D22" s="109">
        <v>7</v>
      </c>
      <c r="E22" s="109">
        <v>0</v>
      </c>
      <c r="F22" s="110">
        <v>83</v>
      </c>
      <c r="G22" s="107"/>
    </row>
    <row r="23" spans="1:7">
      <c r="A23" s="187" t="s">
        <v>20</v>
      </c>
      <c r="B23" s="215">
        <v>86</v>
      </c>
      <c r="C23" s="215">
        <v>8</v>
      </c>
      <c r="D23" s="215">
        <v>9</v>
      </c>
      <c r="E23" s="215">
        <v>0</v>
      </c>
      <c r="F23" s="107">
        <v>103</v>
      </c>
      <c r="G23" s="107"/>
    </row>
    <row r="24" spans="1:7">
      <c r="A24" s="187" t="s">
        <v>275</v>
      </c>
      <c r="B24" s="215">
        <v>165</v>
      </c>
      <c r="C24" s="215">
        <v>12</v>
      </c>
      <c r="D24" s="215">
        <v>16</v>
      </c>
      <c r="E24" s="215">
        <v>0</v>
      </c>
      <c r="F24" s="107">
        <v>193</v>
      </c>
      <c r="G24" s="107"/>
    </row>
    <row r="25" spans="1:7" ht="25.5" customHeight="1">
      <c r="A25" s="36" t="s">
        <v>211</v>
      </c>
      <c r="B25" s="215"/>
      <c r="C25" s="215"/>
      <c r="D25" s="215"/>
      <c r="E25" s="215"/>
      <c r="F25" s="107"/>
      <c r="G25" s="107"/>
    </row>
    <row r="26" spans="1:7">
      <c r="A26" s="187" t="s">
        <v>19</v>
      </c>
      <c r="B26" s="215">
        <v>15</v>
      </c>
      <c r="C26" s="215">
        <v>0</v>
      </c>
      <c r="D26" s="215">
        <v>2</v>
      </c>
      <c r="E26" s="215">
        <v>0</v>
      </c>
      <c r="F26" s="107">
        <v>17</v>
      </c>
      <c r="G26" s="110"/>
    </row>
    <row r="27" spans="1:7">
      <c r="A27" s="108" t="s">
        <v>145</v>
      </c>
      <c r="B27" s="109">
        <v>5</v>
      </c>
      <c r="C27" s="109">
        <v>0</v>
      </c>
      <c r="D27" s="109">
        <v>0</v>
      </c>
      <c r="E27" s="109">
        <v>0</v>
      </c>
      <c r="F27" s="110">
        <v>5</v>
      </c>
      <c r="G27" s="107"/>
    </row>
    <row r="28" spans="1:7" ht="12.6" customHeight="1">
      <c r="A28" s="187" t="s">
        <v>148</v>
      </c>
      <c r="B28" s="215">
        <v>500</v>
      </c>
      <c r="C28" s="215">
        <v>78</v>
      </c>
      <c r="D28" s="215">
        <v>33</v>
      </c>
      <c r="E28" s="215">
        <v>15</v>
      </c>
      <c r="F28" s="107">
        <v>626</v>
      </c>
      <c r="G28" s="107"/>
    </row>
    <row r="29" spans="1:7">
      <c r="A29" s="108" t="s">
        <v>145</v>
      </c>
      <c r="B29" s="109">
        <v>97</v>
      </c>
      <c r="C29" s="109">
        <v>9</v>
      </c>
      <c r="D29" s="109">
        <v>6</v>
      </c>
      <c r="E29" s="109">
        <v>2</v>
      </c>
      <c r="F29" s="110">
        <v>114</v>
      </c>
      <c r="G29" s="107"/>
    </row>
    <row r="30" spans="1:7">
      <c r="A30" s="187" t="s">
        <v>20</v>
      </c>
      <c r="B30" s="215">
        <v>104</v>
      </c>
      <c r="C30" s="215">
        <v>9</v>
      </c>
      <c r="D30" s="215">
        <v>10</v>
      </c>
      <c r="E30" s="215">
        <v>1</v>
      </c>
      <c r="F30" s="107">
        <v>124</v>
      </c>
      <c r="G30" s="107"/>
    </row>
    <row r="31" spans="1:7">
      <c r="A31" s="187" t="s">
        <v>275</v>
      </c>
      <c r="B31" s="215">
        <v>206</v>
      </c>
      <c r="C31" s="215">
        <v>18</v>
      </c>
      <c r="D31" s="215">
        <v>16</v>
      </c>
      <c r="E31" s="215">
        <v>3</v>
      </c>
      <c r="F31" s="107">
        <v>243</v>
      </c>
      <c r="G31" s="107"/>
    </row>
    <row r="32" spans="1:7" ht="25.5" customHeight="1">
      <c r="A32" s="36" t="s">
        <v>210</v>
      </c>
      <c r="B32" s="215"/>
      <c r="C32" s="215"/>
      <c r="D32" s="215"/>
      <c r="E32" s="215"/>
      <c r="F32" s="107"/>
      <c r="G32" s="107"/>
    </row>
    <row r="33" spans="1:7">
      <c r="A33" s="187" t="s">
        <v>19</v>
      </c>
      <c r="B33" s="215">
        <v>17</v>
      </c>
      <c r="C33" s="215">
        <v>2</v>
      </c>
      <c r="D33" s="215">
        <v>1</v>
      </c>
      <c r="E33" s="215">
        <v>1</v>
      </c>
      <c r="F33" s="107">
        <v>21</v>
      </c>
      <c r="G33" s="107"/>
    </row>
    <row r="34" spans="1:7" ht="12.6" customHeight="1">
      <c r="A34" s="108" t="s">
        <v>145</v>
      </c>
      <c r="B34" s="109">
        <v>10</v>
      </c>
      <c r="C34" s="109">
        <v>0</v>
      </c>
      <c r="D34" s="109">
        <v>1</v>
      </c>
      <c r="E34" s="109">
        <v>0</v>
      </c>
      <c r="F34" s="110">
        <v>11</v>
      </c>
      <c r="G34" s="107"/>
    </row>
    <row r="35" spans="1:7">
      <c r="A35" s="187" t="s">
        <v>148</v>
      </c>
      <c r="B35" s="215">
        <v>420</v>
      </c>
      <c r="C35" s="215">
        <v>47</v>
      </c>
      <c r="D35" s="215">
        <v>45</v>
      </c>
      <c r="E35" s="215">
        <v>31</v>
      </c>
      <c r="F35" s="107">
        <v>543</v>
      </c>
      <c r="G35" s="107"/>
    </row>
    <row r="36" spans="1:7">
      <c r="A36" s="108" t="s">
        <v>145</v>
      </c>
      <c r="B36" s="109">
        <v>103</v>
      </c>
      <c r="C36" s="109">
        <v>8</v>
      </c>
      <c r="D36" s="109">
        <v>6</v>
      </c>
      <c r="E36" s="109">
        <v>2</v>
      </c>
      <c r="F36" s="110">
        <v>119</v>
      </c>
      <c r="G36" s="107"/>
    </row>
    <row r="37" spans="1:7">
      <c r="A37" s="187" t="s">
        <v>20</v>
      </c>
      <c r="B37" s="215">
        <v>75</v>
      </c>
      <c r="C37" s="215">
        <v>4</v>
      </c>
      <c r="D37" s="215">
        <v>3</v>
      </c>
      <c r="E37" s="215">
        <v>0</v>
      </c>
      <c r="F37" s="107">
        <v>82</v>
      </c>
      <c r="G37" s="107"/>
    </row>
    <row r="38" spans="1:7">
      <c r="A38" s="279" t="s">
        <v>275</v>
      </c>
      <c r="B38" s="280">
        <v>188</v>
      </c>
      <c r="C38" s="280">
        <v>12</v>
      </c>
      <c r="D38" s="280">
        <v>10</v>
      </c>
      <c r="E38" s="280">
        <v>2</v>
      </c>
      <c r="F38" s="281">
        <v>212</v>
      </c>
      <c r="G38" s="107"/>
    </row>
    <row r="39" spans="1:7">
      <c r="A39" s="31"/>
      <c r="B39" s="30"/>
      <c r="C39" s="30"/>
      <c r="D39" s="30"/>
      <c r="F39" s="82"/>
      <c r="G39" s="82"/>
    </row>
    <row r="40" spans="1:7">
      <c r="A40" s="2" t="s">
        <v>267</v>
      </c>
      <c r="B40" s="55"/>
      <c r="C40" s="55"/>
    </row>
    <row r="41" spans="1:7">
      <c r="A41" s="21" t="s">
        <v>77</v>
      </c>
    </row>
    <row r="42" spans="1:7">
      <c r="A42" s="98" t="s">
        <v>134</v>
      </c>
      <c r="B42" s="30"/>
      <c r="C42" s="30"/>
      <c r="D42" s="30"/>
      <c r="E42" s="30"/>
      <c r="F42" s="82"/>
      <c r="G42" s="82"/>
    </row>
    <row r="43" spans="1:7">
      <c r="B43" s="101"/>
      <c r="C43" s="101"/>
    </row>
    <row r="44" spans="1:7">
      <c r="A44" s="208" t="s">
        <v>266</v>
      </c>
      <c r="B44" s="101"/>
      <c r="C44" s="101"/>
      <c r="D44" s="101"/>
      <c r="E44" s="101"/>
      <c r="F44" s="101"/>
      <c r="G44" s="101"/>
    </row>
    <row r="45" spans="1:7">
      <c r="B45" s="101"/>
      <c r="C45" s="101"/>
      <c r="D45" s="101"/>
      <c r="E45" s="101"/>
      <c r="F45" s="101"/>
      <c r="G45" s="182"/>
    </row>
  </sheetData>
  <phoneticPr fontId="1" type="noConversion"/>
  <hyperlinks>
    <hyperlink ref="A44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H16" sqref="H16"/>
    </sheetView>
  </sheetViews>
  <sheetFormatPr defaultRowHeight="12"/>
  <cols>
    <col min="1" max="1" width="18.6640625" style="75" customWidth="1"/>
    <col min="2" max="2" width="4.33203125" style="49" bestFit="1" customWidth="1"/>
    <col min="3" max="3" width="5.5546875" style="49" bestFit="1" customWidth="1"/>
    <col min="4" max="4" width="5.77734375" style="79" customWidth="1"/>
    <col min="5" max="5" width="5.109375" style="49" customWidth="1"/>
    <col min="6" max="6" width="5.33203125" style="49" customWidth="1"/>
    <col min="7" max="7" width="5" style="49" customWidth="1"/>
    <col min="8" max="9" width="5.109375" style="49" customWidth="1"/>
    <col min="10" max="16384" width="8.88671875" style="49"/>
  </cols>
  <sheetData>
    <row r="1" spans="1:9" ht="15.75">
      <c r="A1" s="217" t="s">
        <v>285</v>
      </c>
    </row>
    <row r="2" spans="1:9" ht="12.6" customHeight="1">
      <c r="A2" s="56"/>
    </row>
    <row r="3" spans="1:9">
      <c r="A3" s="76"/>
      <c r="B3" s="67"/>
      <c r="C3" s="67"/>
      <c r="D3" s="286"/>
      <c r="E3" s="67"/>
      <c r="F3" s="67"/>
      <c r="G3" s="292" t="s">
        <v>203</v>
      </c>
      <c r="H3" s="67"/>
    </row>
    <row r="4" spans="1:9">
      <c r="A4" s="77"/>
      <c r="B4" s="68" t="s">
        <v>116</v>
      </c>
      <c r="C4" s="68" t="s">
        <v>112</v>
      </c>
      <c r="D4" s="287" t="s">
        <v>114</v>
      </c>
      <c r="E4" s="287" t="s">
        <v>115</v>
      </c>
      <c r="F4" s="287" t="s">
        <v>113</v>
      </c>
      <c r="G4" s="287" t="s">
        <v>118</v>
      </c>
      <c r="H4" s="99" t="s">
        <v>119</v>
      </c>
      <c r="I4" s="152"/>
    </row>
    <row r="5" spans="1:9">
      <c r="A5" s="119" t="s">
        <v>12</v>
      </c>
      <c r="B5" s="36"/>
      <c r="C5" s="36"/>
      <c r="D5" s="288"/>
      <c r="E5" s="36"/>
      <c r="F5" s="36"/>
      <c r="G5" s="36"/>
      <c r="H5" s="74"/>
    </row>
    <row r="6" spans="1:9">
      <c r="A6" s="187" t="s">
        <v>19</v>
      </c>
      <c r="B6" s="36">
        <v>9</v>
      </c>
      <c r="C6" s="36">
        <v>12</v>
      </c>
      <c r="D6" s="288">
        <v>2</v>
      </c>
      <c r="E6" s="36">
        <v>0</v>
      </c>
      <c r="F6" s="36">
        <v>12</v>
      </c>
      <c r="G6" s="36">
        <v>7</v>
      </c>
      <c r="H6" s="74">
        <v>21</v>
      </c>
      <c r="I6" s="74"/>
    </row>
    <row r="7" spans="1:9" ht="12.75">
      <c r="A7" s="10" t="s">
        <v>145</v>
      </c>
      <c r="B7" s="78">
        <v>4</v>
      </c>
      <c r="C7" s="78">
        <v>5</v>
      </c>
      <c r="D7" s="289">
        <v>0</v>
      </c>
      <c r="E7" s="78">
        <v>0</v>
      </c>
      <c r="F7" s="78">
        <v>5</v>
      </c>
      <c r="G7" s="78">
        <v>4</v>
      </c>
      <c r="H7" s="104">
        <v>9</v>
      </c>
      <c r="I7" s="104"/>
    </row>
    <row r="8" spans="1:9">
      <c r="A8" s="187" t="s">
        <v>149</v>
      </c>
      <c r="B8" s="36">
        <v>321</v>
      </c>
      <c r="C8" s="36">
        <v>280</v>
      </c>
      <c r="D8" s="288">
        <v>51</v>
      </c>
      <c r="E8" s="36">
        <v>103</v>
      </c>
      <c r="F8" s="36">
        <v>260</v>
      </c>
      <c r="G8" s="36">
        <v>193</v>
      </c>
      <c r="H8" s="74">
        <v>607</v>
      </c>
      <c r="I8" s="74"/>
    </row>
    <row r="9" spans="1:9" ht="12.75">
      <c r="A9" s="10" t="s">
        <v>145</v>
      </c>
      <c r="B9" s="78">
        <v>60</v>
      </c>
      <c r="C9" s="78">
        <v>49</v>
      </c>
      <c r="D9" s="289">
        <v>10</v>
      </c>
      <c r="E9" s="78">
        <v>27</v>
      </c>
      <c r="F9" s="78">
        <v>40</v>
      </c>
      <c r="G9" s="78">
        <v>35</v>
      </c>
      <c r="H9" s="104">
        <v>112</v>
      </c>
      <c r="I9" s="104"/>
    </row>
    <row r="10" spans="1:9">
      <c r="A10" s="38" t="s">
        <v>117</v>
      </c>
      <c r="B10" s="36">
        <v>63</v>
      </c>
      <c r="C10" s="36">
        <v>27</v>
      </c>
      <c r="D10" s="288">
        <v>9</v>
      </c>
      <c r="E10" s="36">
        <v>25</v>
      </c>
      <c r="F10" s="36">
        <v>42</v>
      </c>
      <c r="G10" s="36">
        <v>15</v>
      </c>
      <c r="H10" s="74">
        <v>91</v>
      </c>
      <c r="I10" s="74"/>
    </row>
    <row r="11" spans="1:9" ht="12.6" customHeight="1">
      <c r="A11" s="187" t="s">
        <v>275</v>
      </c>
      <c r="B11" s="36">
        <v>127</v>
      </c>
      <c r="C11" s="36">
        <v>81</v>
      </c>
      <c r="D11" s="288">
        <v>19</v>
      </c>
      <c r="E11" s="36">
        <v>52</v>
      </c>
      <c r="F11" s="36">
        <v>87</v>
      </c>
      <c r="G11" s="36">
        <v>54</v>
      </c>
      <c r="H11" s="74">
        <v>212</v>
      </c>
      <c r="I11" s="74"/>
    </row>
    <row r="12" spans="1:9" s="284" customFormat="1" ht="25.5" customHeight="1">
      <c r="A12" s="282" t="s">
        <v>14</v>
      </c>
      <c r="B12" s="65"/>
      <c r="C12" s="65"/>
      <c r="D12" s="288"/>
      <c r="E12" s="65"/>
      <c r="F12" s="65"/>
      <c r="G12" s="65"/>
      <c r="H12" s="283"/>
      <c r="I12" s="283"/>
    </row>
    <row r="13" spans="1:9">
      <c r="A13" s="187" t="s">
        <v>19</v>
      </c>
      <c r="B13" s="36">
        <v>20</v>
      </c>
      <c r="C13" s="36">
        <v>3</v>
      </c>
      <c r="D13" s="288">
        <v>0</v>
      </c>
      <c r="E13" s="36">
        <v>2</v>
      </c>
      <c r="F13" s="36">
        <v>14</v>
      </c>
      <c r="G13" s="36">
        <v>7</v>
      </c>
      <c r="H13" s="74">
        <v>23</v>
      </c>
      <c r="I13" s="104"/>
    </row>
    <row r="14" spans="1:9" ht="12.75">
      <c r="A14" s="10" t="s">
        <v>145</v>
      </c>
      <c r="B14" s="78">
        <v>5</v>
      </c>
      <c r="C14" s="78">
        <v>1</v>
      </c>
      <c r="D14" s="289">
        <v>0</v>
      </c>
      <c r="E14" s="78">
        <v>0</v>
      </c>
      <c r="F14" s="78">
        <v>2</v>
      </c>
      <c r="G14" s="78">
        <v>4</v>
      </c>
      <c r="H14" s="104">
        <v>6</v>
      </c>
      <c r="I14" s="74"/>
    </row>
    <row r="15" spans="1:9">
      <c r="A15" s="187" t="s">
        <v>149</v>
      </c>
      <c r="B15" s="36">
        <v>337</v>
      </c>
      <c r="C15" s="36">
        <v>253</v>
      </c>
      <c r="D15" s="288">
        <v>76</v>
      </c>
      <c r="E15" s="36">
        <v>119</v>
      </c>
      <c r="F15" s="36">
        <v>221</v>
      </c>
      <c r="G15" s="36">
        <v>176</v>
      </c>
      <c r="H15" s="74">
        <v>592</v>
      </c>
      <c r="I15" s="104"/>
    </row>
    <row r="16" spans="1:9" ht="12.6" customHeight="1">
      <c r="A16" s="10" t="s">
        <v>145</v>
      </c>
      <c r="B16" s="78">
        <v>59</v>
      </c>
      <c r="C16" s="78">
        <v>43</v>
      </c>
      <c r="D16" s="289">
        <v>10</v>
      </c>
      <c r="E16" s="78">
        <v>22</v>
      </c>
      <c r="F16" s="78">
        <v>36</v>
      </c>
      <c r="G16" s="78">
        <v>34</v>
      </c>
      <c r="H16" s="104">
        <v>102</v>
      </c>
      <c r="I16" s="74"/>
    </row>
    <row r="17" spans="1:9" ht="12.6" customHeight="1">
      <c r="A17" s="38" t="s">
        <v>117</v>
      </c>
      <c r="B17" s="36">
        <v>66</v>
      </c>
      <c r="C17" s="36">
        <v>40</v>
      </c>
      <c r="D17" s="288">
        <v>15</v>
      </c>
      <c r="E17" s="36">
        <v>30</v>
      </c>
      <c r="F17" s="36">
        <v>35</v>
      </c>
      <c r="G17" s="36">
        <v>27</v>
      </c>
      <c r="H17" s="74">
        <v>107</v>
      </c>
      <c r="I17" s="74"/>
    </row>
    <row r="18" spans="1:9">
      <c r="A18" s="187" t="s">
        <v>275</v>
      </c>
      <c r="B18" s="36">
        <v>130</v>
      </c>
      <c r="C18" s="36">
        <v>84</v>
      </c>
      <c r="D18" s="288">
        <v>25</v>
      </c>
      <c r="E18" s="36">
        <v>52</v>
      </c>
      <c r="F18" s="36">
        <v>73</v>
      </c>
      <c r="G18" s="36">
        <v>65</v>
      </c>
      <c r="H18" s="74">
        <v>215</v>
      </c>
      <c r="I18" s="74"/>
    </row>
    <row r="19" spans="1:9" s="284" customFormat="1" ht="25.5" customHeight="1">
      <c r="A19" s="282" t="s">
        <v>156</v>
      </c>
      <c r="B19" s="65"/>
      <c r="C19" s="65"/>
      <c r="D19" s="288"/>
      <c r="E19" s="65"/>
      <c r="F19" s="65"/>
      <c r="G19" s="65"/>
      <c r="H19" s="283"/>
      <c r="I19" s="285"/>
    </row>
    <row r="20" spans="1:9">
      <c r="A20" s="187" t="s">
        <v>19</v>
      </c>
      <c r="B20" s="36">
        <v>10</v>
      </c>
      <c r="C20" s="36">
        <v>7</v>
      </c>
      <c r="D20" s="288">
        <v>4</v>
      </c>
      <c r="E20" s="36">
        <v>7</v>
      </c>
      <c r="F20" s="36">
        <v>4</v>
      </c>
      <c r="G20" s="36">
        <v>2</v>
      </c>
      <c r="H20" s="74">
        <v>17</v>
      </c>
      <c r="I20" s="74"/>
    </row>
    <row r="21" spans="1:9" ht="12.75">
      <c r="A21" s="10" t="s">
        <v>145</v>
      </c>
      <c r="B21" s="78">
        <v>4</v>
      </c>
      <c r="C21" s="78">
        <v>3</v>
      </c>
      <c r="D21" s="289">
        <v>3</v>
      </c>
      <c r="E21" s="78">
        <v>2</v>
      </c>
      <c r="F21" s="78">
        <v>1</v>
      </c>
      <c r="G21" s="78">
        <v>1</v>
      </c>
      <c r="H21" s="104">
        <v>7</v>
      </c>
      <c r="I21" s="104"/>
    </row>
    <row r="22" spans="1:9">
      <c r="A22" s="187" t="s">
        <v>149</v>
      </c>
      <c r="B22" s="36">
        <v>287</v>
      </c>
      <c r="C22" s="36">
        <v>241</v>
      </c>
      <c r="D22" s="288">
        <v>43</v>
      </c>
      <c r="E22" s="36">
        <v>90</v>
      </c>
      <c r="F22" s="36">
        <v>204</v>
      </c>
      <c r="G22" s="36">
        <v>152</v>
      </c>
      <c r="H22" s="74">
        <v>541</v>
      </c>
      <c r="I22" s="74"/>
    </row>
    <row r="23" spans="1:9" ht="12.6" customHeight="1">
      <c r="A23" s="10" t="s">
        <v>145</v>
      </c>
      <c r="B23" s="78">
        <v>51</v>
      </c>
      <c r="C23" s="78">
        <v>31</v>
      </c>
      <c r="D23" s="289">
        <v>5</v>
      </c>
      <c r="E23" s="78">
        <v>18</v>
      </c>
      <c r="F23" s="78">
        <v>27</v>
      </c>
      <c r="G23" s="78">
        <v>31</v>
      </c>
      <c r="H23" s="104">
        <v>83</v>
      </c>
      <c r="I23" s="74"/>
    </row>
    <row r="24" spans="1:9">
      <c r="A24" s="38" t="s">
        <v>117</v>
      </c>
      <c r="B24" s="36">
        <v>50</v>
      </c>
      <c r="C24" s="36">
        <v>50</v>
      </c>
      <c r="D24" s="288">
        <v>15</v>
      </c>
      <c r="E24" s="36">
        <v>25</v>
      </c>
      <c r="F24" s="36">
        <v>26</v>
      </c>
      <c r="G24" s="36">
        <v>28</v>
      </c>
      <c r="H24" s="74">
        <v>103</v>
      </c>
      <c r="I24" s="74"/>
    </row>
    <row r="25" spans="1:9">
      <c r="A25" s="187" t="s">
        <v>275</v>
      </c>
      <c r="B25" s="36">
        <v>105</v>
      </c>
      <c r="C25" s="36">
        <v>84</v>
      </c>
      <c r="D25" s="288">
        <v>23</v>
      </c>
      <c r="E25" s="36">
        <v>45</v>
      </c>
      <c r="F25" s="36">
        <v>54</v>
      </c>
      <c r="G25" s="36">
        <v>60</v>
      </c>
      <c r="H25" s="74">
        <v>193</v>
      </c>
      <c r="I25" s="74"/>
    </row>
    <row r="26" spans="1:9" s="284" customFormat="1" ht="25.5" customHeight="1">
      <c r="A26" s="282" t="s">
        <v>208</v>
      </c>
      <c r="B26" s="65"/>
      <c r="C26" s="65"/>
      <c r="D26" s="288"/>
      <c r="E26" s="65"/>
      <c r="F26" s="65"/>
      <c r="G26" s="65"/>
      <c r="H26" s="283"/>
      <c r="I26" s="283"/>
    </row>
    <row r="27" spans="1:9">
      <c r="A27" s="187" t="s">
        <v>19</v>
      </c>
      <c r="B27" s="36">
        <v>9</v>
      </c>
      <c r="C27" s="36">
        <v>8</v>
      </c>
      <c r="D27" s="288">
        <v>0</v>
      </c>
      <c r="E27" s="36">
        <v>2</v>
      </c>
      <c r="F27" s="36">
        <v>4</v>
      </c>
      <c r="G27" s="36">
        <v>10</v>
      </c>
      <c r="H27" s="74">
        <v>17</v>
      </c>
      <c r="I27" s="104"/>
    </row>
    <row r="28" spans="1:9" ht="12.75">
      <c r="A28" s="10" t="s">
        <v>145</v>
      </c>
      <c r="B28" s="78">
        <v>3</v>
      </c>
      <c r="C28" s="78">
        <v>2</v>
      </c>
      <c r="D28" s="289">
        <v>0</v>
      </c>
      <c r="E28" s="78">
        <v>0</v>
      </c>
      <c r="F28" s="78">
        <v>1</v>
      </c>
      <c r="G28" s="78">
        <v>4</v>
      </c>
      <c r="H28" s="104">
        <v>5</v>
      </c>
      <c r="I28" s="74"/>
    </row>
    <row r="29" spans="1:9">
      <c r="A29" s="187" t="s">
        <v>149</v>
      </c>
      <c r="B29" s="36">
        <v>314</v>
      </c>
      <c r="C29" s="36">
        <v>306</v>
      </c>
      <c r="D29" s="288">
        <v>62</v>
      </c>
      <c r="E29" s="36">
        <v>102</v>
      </c>
      <c r="F29" s="36">
        <v>224</v>
      </c>
      <c r="G29" s="36">
        <v>193</v>
      </c>
      <c r="H29" s="74">
        <v>626</v>
      </c>
      <c r="I29" s="74"/>
    </row>
    <row r="30" spans="1:9" ht="12.6" customHeight="1">
      <c r="A30" s="10" t="s">
        <v>145</v>
      </c>
      <c r="B30" s="78">
        <v>56</v>
      </c>
      <c r="C30" s="78">
        <v>58</v>
      </c>
      <c r="D30" s="289">
        <v>4</v>
      </c>
      <c r="E30" s="78">
        <v>20</v>
      </c>
      <c r="F30" s="78">
        <v>32</v>
      </c>
      <c r="G30" s="78">
        <v>43</v>
      </c>
      <c r="H30" s="104">
        <v>114</v>
      </c>
      <c r="I30" s="74"/>
    </row>
    <row r="31" spans="1:9">
      <c r="A31" s="38" t="s">
        <v>117</v>
      </c>
      <c r="B31" s="36">
        <v>75</v>
      </c>
      <c r="C31" s="36">
        <v>48</v>
      </c>
      <c r="D31" s="288">
        <v>24</v>
      </c>
      <c r="E31" s="36">
        <v>28</v>
      </c>
      <c r="F31" s="36">
        <v>42</v>
      </c>
      <c r="G31" s="36">
        <v>21</v>
      </c>
      <c r="H31" s="74">
        <v>124</v>
      </c>
      <c r="I31" s="74"/>
    </row>
    <row r="32" spans="1:9">
      <c r="A32" s="187" t="s">
        <v>275</v>
      </c>
      <c r="B32" s="36">
        <v>134</v>
      </c>
      <c r="C32" s="36">
        <v>108</v>
      </c>
      <c r="D32" s="288">
        <v>28</v>
      </c>
      <c r="E32" s="36">
        <v>48</v>
      </c>
      <c r="F32" s="36">
        <v>75</v>
      </c>
      <c r="G32" s="36">
        <v>68</v>
      </c>
      <c r="H32" s="74">
        <v>243</v>
      </c>
      <c r="I32" s="74"/>
    </row>
    <row r="33" spans="1:9" s="284" customFormat="1" ht="25.5" customHeight="1">
      <c r="A33" s="282" t="s">
        <v>209</v>
      </c>
      <c r="B33" s="65"/>
      <c r="C33" s="65"/>
      <c r="D33" s="288"/>
      <c r="E33" s="65"/>
      <c r="F33" s="65"/>
      <c r="G33" s="65"/>
      <c r="H33" s="283"/>
      <c r="I33" s="283"/>
    </row>
    <row r="34" spans="1:9">
      <c r="A34" s="187" t="s">
        <v>19</v>
      </c>
      <c r="B34" s="36">
        <v>14</v>
      </c>
      <c r="C34" s="36">
        <v>7</v>
      </c>
      <c r="D34" s="288">
        <v>1</v>
      </c>
      <c r="E34" s="36">
        <v>3</v>
      </c>
      <c r="F34" s="36">
        <v>8</v>
      </c>
      <c r="G34" s="36">
        <v>9</v>
      </c>
      <c r="H34" s="74">
        <v>21</v>
      </c>
      <c r="I34" s="74"/>
    </row>
    <row r="35" spans="1:9" ht="12.75">
      <c r="A35" s="10" t="s">
        <v>145</v>
      </c>
      <c r="B35" s="78">
        <v>7</v>
      </c>
      <c r="C35" s="78">
        <v>4</v>
      </c>
      <c r="D35" s="289">
        <v>1</v>
      </c>
      <c r="E35" s="78">
        <v>2</v>
      </c>
      <c r="F35" s="78">
        <v>5</v>
      </c>
      <c r="G35" s="78">
        <v>3</v>
      </c>
      <c r="H35" s="104">
        <v>11</v>
      </c>
      <c r="I35" s="74"/>
    </row>
    <row r="36" spans="1:9">
      <c r="A36" s="187" t="s">
        <v>149</v>
      </c>
      <c r="B36" s="36">
        <v>318</v>
      </c>
      <c r="C36" s="36">
        <v>221</v>
      </c>
      <c r="D36" s="288">
        <v>46</v>
      </c>
      <c r="E36" s="36">
        <v>102</v>
      </c>
      <c r="F36" s="36">
        <v>227</v>
      </c>
      <c r="G36" s="36">
        <v>148</v>
      </c>
      <c r="H36" s="74">
        <v>543</v>
      </c>
      <c r="I36" s="74"/>
    </row>
    <row r="37" spans="1:9" ht="12.6" customHeight="1">
      <c r="A37" s="10" t="s">
        <v>145</v>
      </c>
      <c r="B37" s="78">
        <v>69</v>
      </c>
      <c r="C37" s="78">
        <v>50</v>
      </c>
      <c r="D37" s="289">
        <v>5</v>
      </c>
      <c r="E37" s="78">
        <v>13</v>
      </c>
      <c r="F37" s="78">
        <v>53</v>
      </c>
      <c r="G37" s="78">
        <v>45</v>
      </c>
      <c r="H37" s="104">
        <v>119</v>
      </c>
      <c r="I37" s="74"/>
    </row>
    <row r="38" spans="1:9">
      <c r="A38" s="38" t="s">
        <v>117</v>
      </c>
      <c r="B38" s="36">
        <v>45</v>
      </c>
      <c r="C38" s="36">
        <v>37</v>
      </c>
      <c r="D38" s="288">
        <v>7</v>
      </c>
      <c r="E38" s="36">
        <v>27</v>
      </c>
      <c r="F38" s="36">
        <v>27</v>
      </c>
      <c r="G38" s="36">
        <v>13</v>
      </c>
      <c r="H38" s="74">
        <v>82</v>
      </c>
      <c r="I38" s="74"/>
    </row>
    <row r="39" spans="1:9">
      <c r="A39" s="279" t="s">
        <v>275</v>
      </c>
      <c r="B39" s="20">
        <v>121</v>
      </c>
      <c r="C39" s="20">
        <v>91</v>
      </c>
      <c r="D39" s="290">
        <v>13</v>
      </c>
      <c r="E39" s="20">
        <v>42</v>
      </c>
      <c r="F39" s="20">
        <v>85</v>
      </c>
      <c r="G39" s="20">
        <v>61</v>
      </c>
      <c r="H39" s="150">
        <v>212</v>
      </c>
      <c r="I39" s="74"/>
    </row>
    <row r="40" spans="1:9" ht="5.0999999999999996" customHeight="1">
      <c r="H40" s="79"/>
      <c r="I40" s="79"/>
    </row>
    <row r="41" spans="1:9">
      <c r="A41" s="75" t="s">
        <v>154</v>
      </c>
    </row>
    <row r="42" spans="1:9">
      <c r="A42" s="50" t="s">
        <v>155</v>
      </c>
    </row>
    <row r="43" spans="1:9" ht="12.75">
      <c r="A43" s="98" t="s">
        <v>134</v>
      </c>
    </row>
    <row r="44" spans="1:9">
      <c r="A44" s="75" t="s">
        <v>75</v>
      </c>
    </row>
    <row r="45" spans="1:9" ht="5.0999999999999996" customHeight="1"/>
    <row r="46" spans="1:9" ht="12.75">
      <c r="A46" s="208" t="s">
        <v>266</v>
      </c>
    </row>
    <row r="47" spans="1:9">
      <c r="B47" s="80"/>
      <c r="C47" s="80"/>
      <c r="E47" s="80"/>
      <c r="G47" s="80"/>
    </row>
    <row r="48" spans="1:9" ht="12.6" customHeight="1">
      <c r="B48" s="80"/>
      <c r="C48" s="80"/>
      <c r="D48" s="291"/>
      <c r="E48" s="80"/>
      <c r="F48" s="80"/>
      <c r="G48" s="80"/>
      <c r="H48" s="80"/>
      <c r="I48" s="80"/>
    </row>
  </sheetData>
  <phoneticPr fontId="1" type="noConversion"/>
  <hyperlinks>
    <hyperlink ref="A46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11" sqref="D11:E11"/>
    </sheetView>
  </sheetViews>
  <sheetFormatPr defaultRowHeight="12.75"/>
  <cols>
    <col min="1" max="1" width="14.5546875" style="21" bestFit="1" customWidth="1"/>
    <col min="2" max="2" width="8.77734375" style="21" customWidth="1"/>
    <col min="3" max="3" width="9.6640625" style="21" customWidth="1"/>
    <col min="4" max="4" width="9.109375" style="21" bestFit="1" customWidth="1"/>
    <col min="5" max="5" width="5.109375" style="21" customWidth="1"/>
    <col min="6" max="16384" width="8.88671875" style="21"/>
  </cols>
  <sheetData>
    <row r="1" spans="1:5" ht="15.75">
      <c r="A1" s="40" t="s">
        <v>286</v>
      </c>
    </row>
    <row r="2" spans="1:5">
      <c r="E2" s="43"/>
    </row>
    <row r="3" spans="1:5" s="87" customFormat="1">
      <c r="A3" s="296"/>
      <c r="B3" s="297"/>
      <c r="C3" s="298" t="s">
        <v>15</v>
      </c>
      <c r="D3" s="297"/>
      <c r="E3" s="297"/>
    </row>
    <row r="4" spans="1:5" s="87" customFormat="1">
      <c r="A4" s="88"/>
      <c r="B4" s="88" t="s">
        <v>0</v>
      </c>
      <c r="C4" s="89" t="s">
        <v>16</v>
      </c>
      <c r="D4" s="88" t="s">
        <v>2</v>
      </c>
      <c r="E4" s="90" t="s">
        <v>3</v>
      </c>
    </row>
    <row r="5" spans="1:5" s="87" customFormat="1">
      <c r="A5" s="86" t="s">
        <v>4</v>
      </c>
      <c r="B5" s="91">
        <v>1157</v>
      </c>
      <c r="C5" s="91">
        <v>926</v>
      </c>
      <c r="D5" s="91">
        <v>1401</v>
      </c>
      <c r="E5" s="92">
        <v>3484</v>
      </c>
    </row>
    <row r="6" spans="1:5" s="87" customFormat="1">
      <c r="A6" s="86" t="s">
        <v>5</v>
      </c>
      <c r="B6" s="91">
        <v>1092</v>
      </c>
      <c r="C6" s="91">
        <v>677</v>
      </c>
      <c r="D6" s="91">
        <v>1116</v>
      </c>
      <c r="E6" s="92">
        <v>2885</v>
      </c>
    </row>
    <row r="7" spans="1:5" s="87" customFormat="1">
      <c r="A7" s="86" t="s">
        <v>6</v>
      </c>
      <c r="B7" s="91">
        <v>399</v>
      </c>
      <c r="C7" s="91">
        <v>711</v>
      </c>
      <c r="D7" s="91">
        <v>1099</v>
      </c>
      <c r="E7" s="92">
        <v>2209</v>
      </c>
    </row>
    <row r="8" spans="1:5" s="87" customFormat="1">
      <c r="A8" s="86" t="s">
        <v>7</v>
      </c>
      <c r="B8" s="91">
        <v>271</v>
      </c>
      <c r="C8" s="91">
        <v>543</v>
      </c>
      <c r="D8" s="91">
        <v>911</v>
      </c>
      <c r="E8" s="92">
        <v>1725</v>
      </c>
    </row>
    <row r="9" spans="1:5" s="87" customFormat="1">
      <c r="A9" s="86" t="s">
        <v>8</v>
      </c>
      <c r="B9" s="91">
        <v>237</v>
      </c>
      <c r="C9" s="91">
        <v>510</v>
      </c>
      <c r="D9" s="91">
        <v>897</v>
      </c>
      <c r="E9" s="92">
        <v>1644</v>
      </c>
    </row>
    <row r="10" spans="1:5" s="87" customFormat="1">
      <c r="A10" s="86" t="s">
        <v>9</v>
      </c>
      <c r="B10" s="91">
        <v>164</v>
      </c>
      <c r="C10" s="91">
        <v>484</v>
      </c>
      <c r="D10" s="91">
        <v>1027</v>
      </c>
      <c r="E10" s="92">
        <v>1675</v>
      </c>
    </row>
    <row r="11" spans="1:5" s="87" customFormat="1">
      <c r="A11" s="86" t="s">
        <v>10</v>
      </c>
      <c r="B11" s="91">
        <v>154</v>
      </c>
      <c r="C11" s="91">
        <v>473</v>
      </c>
      <c r="D11" s="91">
        <v>905</v>
      </c>
      <c r="E11" s="92">
        <v>1532</v>
      </c>
    </row>
    <row r="12" spans="1:5" s="87" customFormat="1">
      <c r="A12" s="86" t="s">
        <v>11</v>
      </c>
      <c r="B12" s="91">
        <v>169</v>
      </c>
      <c r="C12" s="91">
        <v>466</v>
      </c>
      <c r="D12" s="91">
        <v>762</v>
      </c>
      <c r="E12" s="92">
        <v>1397</v>
      </c>
    </row>
    <row r="13" spans="1:5" s="87" customFormat="1">
      <c r="A13" s="86" t="s">
        <v>13</v>
      </c>
      <c r="B13" s="91">
        <v>137</v>
      </c>
      <c r="C13" s="91">
        <v>211</v>
      </c>
      <c r="D13" s="91">
        <v>550</v>
      </c>
      <c r="E13" s="92">
        <v>898</v>
      </c>
    </row>
    <row r="14" spans="1:5" s="97" customFormat="1">
      <c r="A14" s="86" t="s">
        <v>12</v>
      </c>
      <c r="B14" s="91">
        <v>114</v>
      </c>
      <c r="C14" s="91">
        <v>172</v>
      </c>
      <c r="D14" s="91">
        <v>483</v>
      </c>
      <c r="E14" s="92">
        <v>769</v>
      </c>
    </row>
    <row r="15" spans="1:5" s="97" customFormat="1">
      <c r="A15" s="86" t="s">
        <v>14</v>
      </c>
      <c r="B15" s="91">
        <v>129</v>
      </c>
      <c r="C15" s="91">
        <v>168</v>
      </c>
      <c r="D15" s="91">
        <v>478</v>
      </c>
      <c r="E15" s="92">
        <v>775</v>
      </c>
    </row>
    <row r="16" spans="1:5" s="87" customFormat="1">
      <c r="A16" s="86" t="s">
        <v>156</v>
      </c>
      <c r="B16" s="91">
        <v>105</v>
      </c>
      <c r="C16" s="91">
        <v>178</v>
      </c>
      <c r="D16" s="91">
        <v>406</v>
      </c>
      <c r="E16" s="92">
        <v>689</v>
      </c>
    </row>
    <row r="17" spans="1:5" s="87" customFormat="1">
      <c r="A17" s="86" t="s">
        <v>208</v>
      </c>
      <c r="B17" s="91">
        <v>77</v>
      </c>
      <c r="C17" s="91">
        <v>161</v>
      </c>
      <c r="D17" s="91">
        <v>408</v>
      </c>
      <c r="E17" s="92">
        <v>646</v>
      </c>
    </row>
    <row r="18" spans="1:5" s="87" customFormat="1">
      <c r="A18" s="86" t="s">
        <v>209</v>
      </c>
      <c r="B18" s="91">
        <v>77</v>
      </c>
      <c r="C18" s="91">
        <v>120</v>
      </c>
      <c r="D18" s="91">
        <v>408</v>
      </c>
      <c r="E18" s="92">
        <v>605</v>
      </c>
    </row>
    <row r="19" spans="1:5" s="87" customFormat="1">
      <c r="A19" s="86" t="s">
        <v>139</v>
      </c>
      <c r="B19" s="91"/>
      <c r="C19" s="91"/>
      <c r="D19" s="91"/>
      <c r="E19" s="92"/>
    </row>
    <row r="20" spans="1:5" s="87" customFormat="1">
      <c r="A20" s="293" t="s">
        <v>221</v>
      </c>
      <c r="B20" s="294">
        <v>0</v>
      </c>
      <c r="C20" s="294">
        <v>-25.465838509316768</v>
      </c>
      <c r="D20" s="294">
        <v>0</v>
      </c>
      <c r="E20" s="295">
        <v>-6.3467492260061915</v>
      </c>
    </row>
    <row r="21" spans="1:5" s="50" customFormat="1" ht="12">
      <c r="A21" s="50" t="s">
        <v>134</v>
      </c>
      <c r="E21" s="48"/>
    </row>
    <row r="22" spans="1:5" s="50" customFormat="1" ht="12">
      <c r="A22" s="50" t="s">
        <v>75</v>
      </c>
    </row>
    <row r="24" spans="1:5">
      <c r="A24" s="208" t="s">
        <v>266</v>
      </c>
    </row>
  </sheetData>
  <phoneticPr fontId="1" type="noConversion"/>
  <hyperlinks>
    <hyperlink ref="A24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G23" sqref="G23"/>
    </sheetView>
  </sheetViews>
  <sheetFormatPr defaultRowHeight="12.75"/>
  <cols>
    <col min="1" max="1" width="20" style="57" bestFit="1" customWidth="1"/>
    <col min="2" max="2" width="5.88671875" style="57" bestFit="1" customWidth="1"/>
    <col min="3" max="4" width="5.88671875" style="57" customWidth="1"/>
    <col min="5" max="5" width="6.109375" style="57" bestFit="1" customWidth="1"/>
    <col min="6" max="6" width="7.88671875" style="57" customWidth="1"/>
    <col min="7" max="7" width="8.33203125" style="57" bestFit="1" customWidth="1"/>
    <col min="8" max="16384" width="8.88671875" style="57"/>
  </cols>
  <sheetData>
    <row r="1" spans="1:9" ht="15.75">
      <c r="A1" s="221" t="s">
        <v>268</v>
      </c>
      <c r="C1" s="96"/>
    </row>
    <row r="2" spans="1:9">
      <c r="A2" s="47"/>
      <c r="D2" s="41"/>
      <c r="F2" s="41"/>
    </row>
    <row r="3" spans="1:9" ht="5.0999999999999996" customHeight="1">
      <c r="A3" s="58"/>
      <c r="B3" s="58"/>
      <c r="C3" s="58"/>
      <c r="D3" s="58"/>
      <c r="E3" s="58"/>
      <c r="F3" s="58"/>
      <c r="G3" s="58"/>
    </row>
    <row r="4" spans="1:9">
      <c r="A4" s="59"/>
      <c r="B4" s="59" t="s">
        <v>13</v>
      </c>
      <c r="C4" s="85" t="s">
        <v>12</v>
      </c>
      <c r="D4" s="59" t="s">
        <v>14</v>
      </c>
      <c r="E4" s="59" t="s">
        <v>156</v>
      </c>
      <c r="F4" s="59" t="s">
        <v>208</v>
      </c>
      <c r="G4" s="59" t="s">
        <v>209</v>
      </c>
    </row>
    <row r="5" spans="1:9">
      <c r="A5" s="57" t="s">
        <v>73</v>
      </c>
      <c r="B5" s="73">
        <v>4861</v>
      </c>
      <c r="C5" s="73">
        <v>5114</v>
      </c>
      <c r="D5" s="73">
        <v>4872</v>
      </c>
      <c r="E5" s="73">
        <v>5012</v>
      </c>
      <c r="F5" s="73">
        <v>5192</v>
      </c>
      <c r="G5" s="73">
        <v>5409</v>
      </c>
    </row>
    <row r="6" spans="1:9">
      <c r="A6" s="15" t="s">
        <v>80</v>
      </c>
      <c r="B6" s="60">
        <v>3362</v>
      </c>
      <c r="C6" s="60">
        <v>3175</v>
      </c>
      <c r="D6" s="60">
        <v>3095</v>
      </c>
      <c r="E6" s="60">
        <v>3199</v>
      </c>
      <c r="F6" s="60">
        <v>3352</v>
      </c>
      <c r="G6" s="60">
        <v>3499</v>
      </c>
      <c r="H6" s="191"/>
      <c r="I6" s="60"/>
    </row>
    <row r="7" spans="1:9">
      <c r="A7" s="15" t="s">
        <v>150</v>
      </c>
      <c r="B7" s="60">
        <v>1171</v>
      </c>
      <c r="C7" s="60">
        <v>1651</v>
      </c>
      <c r="D7" s="60">
        <v>1436</v>
      </c>
      <c r="E7" s="60">
        <v>1501</v>
      </c>
      <c r="F7" s="60">
        <v>1590</v>
      </c>
      <c r="G7" s="60">
        <v>1660</v>
      </c>
      <c r="H7" s="191"/>
    </row>
    <row r="8" spans="1:9">
      <c r="A8" s="15" t="s">
        <v>81</v>
      </c>
      <c r="B8" s="60">
        <v>328</v>
      </c>
      <c r="C8" s="60">
        <v>288</v>
      </c>
      <c r="D8" s="60">
        <v>341</v>
      </c>
      <c r="E8" s="60">
        <v>312</v>
      </c>
      <c r="F8" s="60">
        <v>250</v>
      </c>
      <c r="G8" s="60">
        <v>250</v>
      </c>
      <c r="H8" s="191"/>
    </row>
    <row r="9" spans="1:9" ht="25.5" customHeight="1">
      <c r="A9" s="57" t="s">
        <v>140</v>
      </c>
      <c r="B9" s="73">
        <v>8626</v>
      </c>
      <c r="C9" s="73">
        <v>8163</v>
      </c>
      <c r="D9" s="73">
        <v>7728</v>
      </c>
      <c r="E9" s="73">
        <v>7751</v>
      </c>
      <c r="F9" s="73">
        <v>7218</v>
      </c>
      <c r="G9" s="73">
        <v>7332</v>
      </c>
      <c r="H9" s="191"/>
    </row>
    <row r="10" spans="1:9">
      <c r="A10" s="15" t="s">
        <v>80</v>
      </c>
      <c r="B10" s="60">
        <v>7783</v>
      </c>
      <c r="C10" s="60">
        <v>7104</v>
      </c>
      <c r="D10" s="60">
        <v>6929</v>
      </c>
      <c r="E10" s="60">
        <v>6979</v>
      </c>
      <c r="F10" s="60">
        <v>6457</v>
      </c>
      <c r="G10" s="60">
        <v>6640</v>
      </c>
      <c r="H10" s="191"/>
      <c r="I10" s="60"/>
    </row>
    <row r="11" spans="1:9">
      <c r="A11" s="15" t="s">
        <v>150</v>
      </c>
      <c r="B11" s="60">
        <v>520</v>
      </c>
      <c r="C11" s="60">
        <v>829</v>
      </c>
      <c r="D11" s="60">
        <v>534</v>
      </c>
      <c r="E11" s="60">
        <v>505</v>
      </c>
      <c r="F11" s="60">
        <v>489</v>
      </c>
      <c r="G11" s="60">
        <v>443</v>
      </c>
    </row>
    <row r="12" spans="1:9">
      <c r="A12" s="15" t="s">
        <v>81</v>
      </c>
      <c r="B12" s="60">
        <v>323</v>
      </c>
      <c r="C12" s="60">
        <v>230</v>
      </c>
      <c r="D12" s="60">
        <v>265</v>
      </c>
      <c r="E12" s="60">
        <v>267</v>
      </c>
      <c r="F12" s="60">
        <v>272</v>
      </c>
      <c r="G12" s="60">
        <v>249</v>
      </c>
    </row>
    <row r="13" spans="1:9" ht="25.5" customHeight="1">
      <c r="A13" s="57" t="s">
        <v>141</v>
      </c>
      <c r="B13" s="73">
        <v>512</v>
      </c>
      <c r="C13" s="73">
        <v>467</v>
      </c>
      <c r="D13" s="73">
        <v>432</v>
      </c>
      <c r="E13" s="73">
        <v>399</v>
      </c>
      <c r="F13" s="73">
        <v>409</v>
      </c>
      <c r="G13" s="73">
        <v>406</v>
      </c>
    </row>
    <row r="14" spans="1:9">
      <c r="A14" s="15" t="s">
        <v>80</v>
      </c>
      <c r="B14" s="60">
        <v>1</v>
      </c>
      <c r="C14" s="60">
        <v>2</v>
      </c>
      <c r="D14" s="60">
        <v>0</v>
      </c>
      <c r="E14" s="60">
        <v>1</v>
      </c>
      <c r="F14" s="60">
        <v>0</v>
      </c>
      <c r="G14" s="60">
        <v>0</v>
      </c>
    </row>
    <row r="15" spans="1:9">
      <c r="A15" s="15" t="s">
        <v>150</v>
      </c>
      <c r="B15" s="60">
        <v>471</v>
      </c>
      <c r="C15" s="60">
        <v>438</v>
      </c>
      <c r="D15" s="60">
        <v>414</v>
      </c>
      <c r="E15" s="60">
        <v>382</v>
      </c>
      <c r="F15" s="60">
        <v>400</v>
      </c>
      <c r="G15" s="60">
        <v>401</v>
      </c>
    </row>
    <row r="16" spans="1:9">
      <c r="A16" s="15" t="s">
        <v>81</v>
      </c>
      <c r="B16" s="60">
        <v>40</v>
      </c>
      <c r="C16" s="60">
        <v>27</v>
      </c>
      <c r="D16" s="60">
        <v>18</v>
      </c>
      <c r="E16" s="60">
        <v>16</v>
      </c>
      <c r="F16" s="60">
        <v>9</v>
      </c>
      <c r="G16" s="60">
        <v>5</v>
      </c>
    </row>
    <row r="17" spans="1:8" ht="25.5" customHeight="1">
      <c r="A17" s="57" t="s">
        <v>71</v>
      </c>
      <c r="B17" s="73">
        <v>2902</v>
      </c>
      <c r="C17" s="73">
        <v>3262</v>
      </c>
      <c r="D17" s="73">
        <v>2842</v>
      </c>
      <c r="E17" s="73">
        <v>1926</v>
      </c>
      <c r="F17" s="73">
        <v>2493</v>
      </c>
      <c r="G17" s="73">
        <v>2335</v>
      </c>
    </row>
    <row r="18" spans="1:8">
      <c r="A18" s="15" t="s">
        <v>80</v>
      </c>
      <c r="B18" s="60">
        <v>1</v>
      </c>
      <c r="C18" s="60">
        <v>1</v>
      </c>
      <c r="D18" s="60">
        <v>0</v>
      </c>
      <c r="E18" s="60">
        <v>2</v>
      </c>
      <c r="F18" s="60">
        <v>3</v>
      </c>
      <c r="G18" s="60">
        <v>6</v>
      </c>
      <c r="H18" s="191"/>
    </row>
    <row r="19" spans="1:8">
      <c r="A19" s="15" t="s">
        <v>150</v>
      </c>
      <c r="B19" s="60">
        <v>2694</v>
      </c>
      <c r="C19" s="60">
        <v>3037</v>
      </c>
      <c r="D19" s="60">
        <v>2691</v>
      </c>
      <c r="E19" s="60">
        <v>1830</v>
      </c>
      <c r="F19" s="60">
        <v>2375</v>
      </c>
      <c r="G19" s="60">
        <v>2228</v>
      </c>
      <c r="H19" s="191"/>
    </row>
    <row r="20" spans="1:8">
      <c r="A20" s="299" t="s">
        <v>81</v>
      </c>
      <c r="B20" s="300">
        <v>207</v>
      </c>
      <c r="C20" s="300">
        <v>224</v>
      </c>
      <c r="D20" s="300">
        <v>151</v>
      </c>
      <c r="E20" s="300">
        <v>94</v>
      </c>
      <c r="F20" s="300">
        <v>115</v>
      </c>
      <c r="G20" s="300">
        <v>101</v>
      </c>
      <c r="H20" s="191"/>
    </row>
    <row r="21" spans="1:8" s="61" customFormat="1" ht="12">
      <c r="F21" s="62"/>
    </row>
    <row r="22" spans="1:8">
      <c r="A22" s="46" t="s">
        <v>76</v>
      </c>
    </row>
    <row r="23" spans="1:8">
      <c r="A23" s="47" t="s">
        <v>77</v>
      </c>
    </row>
    <row r="24" spans="1:8">
      <c r="A24" s="2" t="s">
        <v>134</v>
      </c>
      <c r="B24" s="60"/>
      <c r="C24" s="60"/>
      <c r="D24" s="60"/>
      <c r="E24" s="60"/>
      <c r="F24" s="60"/>
    </row>
    <row r="25" spans="1:8">
      <c r="A25" s="2"/>
      <c r="B25" s="60"/>
      <c r="C25" s="60"/>
      <c r="D25" s="60"/>
      <c r="E25" s="60"/>
      <c r="F25" s="60"/>
    </row>
    <row r="26" spans="1:8">
      <c r="A26" s="208" t="s">
        <v>266</v>
      </c>
    </row>
  </sheetData>
  <phoneticPr fontId="1" type="noConversion"/>
  <hyperlinks>
    <hyperlink ref="A26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D47" sqref="D47"/>
    </sheetView>
  </sheetViews>
  <sheetFormatPr defaultRowHeight="15"/>
  <cols>
    <col min="1" max="1" width="16" style="120" bestFit="1" customWidth="1"/>
    <col min="2" max="5" width="5.88671875" style="120" bestFit="1" customWidth="1"/>
    <col min="6" max="6" width="7.88671875" style="120" bestFit="1" customWidth="1"/>
    <col min="7" max="16384" width="8.88671875" style="120"/>
  </cols>
  <sheetData>
    <row r="1" spans="1:8" ht="15.75">
      <c r="A1" s="156" t="s">
        <v>287</v>
      </c>
    </row>
    <row r="2" spans="1:8" ht="5.0999999999999996" customHeight="1"/>
    <row r="3" spans="1:8" s="115" customFormat="1" ht="12.75">
      <c r="A3" s="301"/>
      <c r="B3" s="302" t="s">
        <v>13</v>
      </c>
      <c r="C3" s="302" t="s">
        <v>12</v>
      </c>
      <c r="D3" s="302" t="s">
        <v>14</v>
      </c>
      <c r="E3" s="302" t="s">
        <v>156</v>
      </c>
      <c r="F3" s="303" t="s">
        <v>208</v>
      </c>
      <c r="G3" s="303" t="s">
        <v>209</v>
      </c>
    </row>
    <row r="4" spans="1:8" s="115" customFormat="1" ht="12" customHeight="1">
      <c r="A4" s="115" t="s">
        <v>73</v>
      </c>
    </row>
    <row r="5" spans="1:8" s="115" customFormat="1" ht="12" customHeight="1">
      <c r="A5" s="123" t="s">
        <v>87</v>
      </c>
      <c r="B5" s="116">
        <v>450</v>
      </c>
      <c r="C5" s="116">
        <v>378</v>
      </c>
      <c r="D5" s="116">
        <v>348</v>
      </c>
      <c r="E5" s="116">
        <v>343</v>
      </c>
      <c r="F5" s="116">
        <v>366</v>
      </c>
      <c r="G5" s="116">
        <v>390</v>
      </c>
    </row>
    <row r="6" spans="1:8" s="115" customFormat="1" ht="12" customHeight="1">
      <c r="A6" s="123" t="s">
        <v>88</v>
      </c>
      <c r="B6" s="116">
        <v>35</v>
      </c>
      <c r="C6" s="116">
        <v>38</v>
      </c>
      <c r="D6" s="116">
        <v>30</v>
      </c>
      <c r="E6" s="116">
        <v>51</v>
      </c>
      <c r="F6" s="116">
        <v>56</v>
      </c>
      <c r="G6" s="116">
        <v>35</v>
      </c>
    </row>
    <row r="7" spans="1:8" s="115" customFormat="1" ht="12" customHeight="1">
      <c r="A7" s="123" t="s">
        <v>89</v>
      </c>
      <c r="B7" s="116">
        <v>1432</v>
      </c>
      <c r="C7" s="116">
        <v>1420</v>
      </c>
      <c r="D7" s="116">
        <v>1434</v>
      </c>
      <c r="E7" s="116">
        <v>1451</v>
      </c>
      <c r="F7" s="116">
        <v>1573</v>
      </c>
      <c r="G7" s="116">
        <v>1651</v>
      </c>
    </row>
    <row r="8" spans="1:8" s="115" customFormat="1" ht="12" customHeight="1">
      <c r="A8" s="124" t="s">
        <v>152</v>
      </c>
      <c r="B8" s="116"/>
      <c r="C8" s="116"/>
      <c r="D8" s="116"/>
      <c r="E8" s="116"/>
      <c r="F8" s="116"/>
      <c r="G8" s="116"/>
    </row>
    <row r="9" spans="1:8" s="115" customFormat="1" ht="12" customHeight="1">
      <c r="A9" s="125" t="s">
        <v>151</v>
      </c>
      <c r="B9" s="126">
        <v>203</v>
      </c>
      <c r="C9" s="126">
        <v>217</v>
      </c>
      <c r="D9" s="126">
        <v>203</v>
      </c>
      <c r="E9" s="126">
        <v>148</v>
      </c>
      <c r="F9" s="126">
        <v>171</v>
      </c>
      <c r="G9" s="126">
        <v>173</v>
      </c>
    </row>
    <row r="10" spans="1:8" s="115" customFormat="1" ht="12" customHeight="1">
      <c r="A10" s="124" t="s">
        <v>82</v>
      </c>
      <c r="B10" s="126">
        <v>1092</v>
      </c>
      <c r="C10" s="126">
        <v>1052</v>
      </c>
      <c r="D10" s="126">
        <v>1057</v>
      </c>
      <c r="E10" s="126">
        <v>1085</v>
      </c>
      <c r="F10" s="126">
        <v>1233</v>
      </c>
      <c r="G10" s="126">
        <v>1260</v>
      </c>
      <c r="H10" s="116"/>
    </row>
    <row r="11" spans="1:8" s="115" customFormat="1" ht="12" customHeight="1">
      <c r="A11" s="124" t="s">
        <v>83</v>
      </c>
      <c r="B11" s="126">
        <v>98</v>
      </c>
      <c r="C11" s="126">
        <v>93</v>
      </c>
      <c r="D11" s="126">
        <v>108</v>
      </c>
      <c r="E11" s="126">
        <v>107</v>
      </c>
      <c r="F11" s="126">
        <v>74</v>
      </c>
      <c r="G11" s="126">
        <v>102</v>
      </c>
    </row>
    <row r="12" spans="1:8" s="115" customFormat="1" ht="12" customHeight="1">
      <c r="A12" s="124" t="s">
        <v>84</v>
      </c>
      <c r="B12" s="126">
        <v>39</v>
      </c>
      <c r="C12" s="126">
        <v>58</v>
      </c>
      <c r="D12" s="126">
        <v>66</v>
      </c>
      <c r="E12" s="126">
        <v>67</v>
      </c>
      <c r="F12" s="126">
        <v>61</v>
      </c>
      <c r="G12" s="126">
        <v>68</v>
      </c>
    </row>
    <row r="13" spans="1:8" s="115" customFormat="1" ht="12" customHeight="1">
      <c r="A13" s="124" t="s">
        <v>46</v>
      </c>
      <c r="B13" s="126">
        <v>0</v>
      </c>
      <c r="C13" s="126">
        <v>0</v>
      </c>
      <c r="D13" s="126">
        <v>0</v>
      </c>
      <c r="E13" s="126">
        <v>44</v>
      </c>
      <c r="F13" s="126">
        <v>34</v>
      </c>
      <c r="G13" s="126">
        <v>48</v>
      </c>
    </row>
    <row r="14" spans="1:8" s="115" customFormat="1" ht="12" customHeight="1">
      <c r="A14" s="123" t="s">
        <v>93</v>
      </c>
      <c r="B14" s="116">
        <v>813</v>
      </c>
      <c r="C14" s="116">
        <v>826</v>
      </c>
      <c r="D14" s="116">
        <v>815</v>
      </c>
      <c r="E14" s="116">
        <v>872</v>
      </c>
      <c r="F14" s="116">
        <v>887</v>
      </c>
      <c r="G14" s="116">
        <v>888</v>
      </c>
      <c r="H14" s="116"/>
    </row>
    <row r="15" spans="1:8" s="115" customFormat="1" ht="12" customHeight="1">
      <c r="A15" s="123" t="s">
        <v>91</v>
      </c>
      <c r="B15" s="116">
        <v>28</v>
      </c>
      <c r="C15" s="116">
        <v>32</v>
      </c>
      <c r="D15" s="116">
        <v>29</v>
      </c>
      <c r="E15" s="116">
        <v>39</v>
      </c>
      <c r="F15" s="116">
        <v>24</v>
      </c>
      <c r="G15" s="116">
        <v>41</v>
      </c>
    </row>
    <row r="16" spans="1:8" s="115" customFormat="1" ht="12" customHeight="1">
      <c r="A16" s="123" t="s">
        <v>94</v>
      </c>
      <c r="B16" s="116">
        <v>0</v>
      </c>
      <c r="C16" s="116">
        <v>5</v>
      </c>
      <c r="D16" s="116">
        <v>4</v>
      </c>
      <c r="E16" s="116">
        <v>2</v>
      </c>
      <c r="F16" s="116">
        <v>2</v>
      </c>
      <c r="G16" s="116">
        <v>4</v>
      </c>
    </row>
    <row r="17" spans="1:8" s="115" customFormat="1" ht="12" customHeight="1">
      <c r="A17" s="123" t="s">
        <v>90</v>
      </c>
      <c r="B17" s="116">
        <v>4</v>
      </c>
      <c r="C17" s="116">
        <v>5</v>
      </c>
      <c r="D17" s="116">
        <v>8</v>
      </c>
      <c r="E17" s="116">
        <v>25</v>
      </c>
      <c r="F17" s="116">
        <v>21</v>
      </c>
      <c r="G17" s="116">
        <v>31</v>
      </c>
    </row>
    <row r="18" spans="1:8" s="115" customFormat="1" ht="12" customHeight="1">
      <c r="A18" s="123" t="s">
        <v>92</v>
      </c>
      <c r="B18" s="116">
        <v>453</v>
      </c>
      <c r="C18" s="116">
        <v>329</v>
      </c>
      <c r="D18" s="116">
        <v>275</v>
      </c>
      <c r="E18" s="116">
        <v>284</v>
      </c>
      <c r="F18" s="116">
        <v>303</v>
      </c>
      <c r="G18" s="116">
        <v>337</v>
      </c>
    </row>
    <row r="19" spans="1:8" s="115" customFormat="1" ht="12" customHeight="1">
      <c r="A19" s="123" t="s">
        <v>185</v>
      </c>
      <c r="B19" s="141" t="s">
        <v>184</v>
      </c>
      <c r="C19" s="141" t="s">
        <v>184</v>
      </c>
      <c r="D19" s="141" t="s">
        <v>184</v>
      </c>
      <c r="E19" s="141">
        <v>5</v>
      </c>
      <c r="F19" s="141">
        <v>4</v>
      </c>
      <c r="G19" s="141">
        <v>1</v>
      </c>
    </row>
    <row r="20" spans="1:8" s="115" customFormat="1" ht="12" customHeight="1">
      <c r="A20" s="123" t="s">
        <v>85</v>
      </c>
      <c r="B20" s="116">
        <v>147</v>
      </c>
      <c r="C20" s="116">
        <v>142</v>
      </c>
      <c r="D20" s="116">
        <v>152</v>
      </c>
      <c r="E20" s="116">
        <v>127</v>
      </c>
      <c r="F20" s="116">
        <v>116</v>
      </c>
      <c r="G20" s="116">
        <v>121</v>
      </c>
    </row>
    <row r="21" spans="1:8" s="115" customFormat="1" ht="12" customHeight="1">
      <c r="A21" s="127" t="s">
        <v>18</v>
      </c>
      <c r="B21" s="128">
        <v>3362</v>
      </c>
      <c r="C21" s="128">
        <v>3175</v>
      </c>
      <c r="D21" s="128">
        <v>3095</v>
      </c>
      <c r="E21" s="128">
        <v>3199</v>
      </c>
      <c r="F21" s="128">
        <v>3352</v>
      </c>
      <c r="G21" s="128">
        <v>3499</v>
      </c>
    </row>
    <row r="22" spans="1:8" s="115" customFormat="1" ht="25.5" customHeight="1">
      <c r="A22" s="115" t="s">
        <v>70</v>
      </c>
    </row>
    <row r="23" spans="1:8" s="115" customFormat="1" ht="12" customHeight="1">
      <c r="A23" s="123" t="s">
        <v>87</v>
      </c>
      <c r="B23" s="116">
        <v>1951</v>
      </c>
      <c r="C23" s="116">
        <v>1715</v>
      </c>
      <c r="D23" s="116">
        <v>1747</v>
      </c>
      <c r="E23" s="116">
        <v>1566</v>
      </c>
      <c r="F23" s="116">
        <v>1521</v>
      </c>
      <c r="G23" s="116">
        <v>1485</v>
      </c>
      <c r="H23" s="116"/>
    </row>
    <row r="24" spans="1:8" s="115" customFormat="1" ht="12" customHeight="1">
      <c r="A24" s="123" t="s">
        <v>88</v>
      </c>
      <c r="B24" s="116">
        <v>155</v>
      </c>
      <c r="C24" s="116">
        <v>131</v>
      </c>
      <c r="D24" s="116">
        <v>114</v>
      </c>
      <c r="E24" s="116">
        <v>154</v>
      </c>
      <c r="F24" s="116">
        <v>147</v>
      </c>
      <c r="G24" s="116">
        <v>182</v>
      </c>
    </row>
    <row r="25" spans="1:8" s="115" customFormat="1" ht="12" customHeight="1">
      <c r="A25" s="123" t="s">
        <v>89</v>
      </c>
      <c r="B25" s="116">
        <v>2467</v>
      </c>
      <c r="C25" s="116">
        <v>2292</v>
      </c>
      <c r="D25" s="116">
        <v>2155</v>
      </c>
      <c r="E25" s="116">
        <v>2096</v>
      </c>
      <c r="F25" s="116">
        <v>2151</v>
      </c>
      <c r="G25" s="116">
        <v>2130</v>
      </c>
    </row>
    <row r="26" spans="1:8" s="115" customFormat="1" ht="12" customHeight="1">
      <c r="A26" s="124" t="s">
        <v>152</v>
      </c>
      <c r="B26" s="116"/>
      <c r="C26" s="116"/>
      <c r="D26" s="116"/>
      <c r="E26" s="116"/>
      <c r="F26" s="116"/>
      <c r="G26" s="116"/>
    </row>
    <row r="27" spans="1:8" s="115" customFormat="1" ht="12" customHeight="1">
      <c r="A27" s="125" t="s">
        <v>151</v>
      </c>
      <c r="B27" s="126">
        <v>996</v>
      </c>
      <c r="C27" s="126">
        <v>930</v>
      </c>
      <c r="D27" s="126">
        <v>835</v>
      </c>
      <c r="E27" s="126">
        <v>703</v>
      </c>
      <c r="F27" s="126">
        <v>718</v>
      </c>
      <c r="G27" s="126">
        <v>689</v>
      </c>
    </row>
    <row r="28" spans="1:8" s="115" customFormat="1" ht="12" customHeight="1">
      <c r="A28" s="124" t="s">
        <v>82</v>
      </c>
      <c r="B28" s="126">
        <v>940</v>
      </c>
      <c r="C28" s="126">
        <v>844</v>
      </c>
      <c r="D28" s="126">
        <v>843</v>
      </c>
      <c r="E28" s="126">
        <v>854</v>
      </c>
      <c r="F28" s="126">
        <v>835</v>
      </c>
      <c r="G28" s="126">
        <v>882</v>
      </c>
    </row>
    <row r="29" spans="1:8" s="115" customFormat="1" ht="12" customHeight="1">
      <c r="A29" s="124" t="s">
        <v>83</v>
      </c>
      <c r="B29" s="126">
        <v>104</v>
      </c>
      <c r="C29" s="126">
        <v>118</v>
      </c>
      <c r="D29" s="126">
        <v>109</v>
      </c>
      <c r="E29" s="126">
        <v>98</v>
      </c>
      <c r="F29" s="126">
        <v>95</v>
      </c>
      <c r="G29" s="126">
        <v>118</v>
      </c>
    </row>
    <row r="30" spans="1:8" s="115" customFormat="1" ht="12" customHeight="1">
      <c r="A30" s="124" t="s">
        <v>84</v>
      </c>
      <c r="B30" s="126">
        <v>427</v>
      </c>
      <c r="C30" s="126">
        <v>400</v>
      </c>
      <c r="D30" s="126">
        <v>368</v>
      </c>
      <c r="E30" s="126">
        <v>386</v>
      </c>
      <c r="F30" s="126">
        <v>429</v>
      </c>
      <c r="G30" s="126">
        <v>388</v>
      </c>
    </row>
    <row r="31" spans="1:8" s="115" customFormat="1" ht="12" customHeight="1">
      <c r="A31" s="124" t="s">
        <v>46</v>
      </c>
      <c r="B31" s="126">
        <v>0</v>
      </c>
      <c r="C31" s="126">
        <v>0</v>
      </c>
      <c r="D31" s="126">
        <v>0</v>
      </c>
      <c r="E31" s="126">
        <v>55</v>
      </c>
      <c r="F31" s="126">
        <v>74</v>
      </c>
      <c r="G31" s="126">
        <v>53</v>
      </c>
    </row>
    <row r="32" spans="1:8" s="115" customFormat="1" ht="12" customHeight="1">
      <c r="A32" s="123" t="s">
        <v>93</v>
      </c>
      <c r="B32" s="116">
        <v>1608</v>
      </c>
      <c r="C32" s="116">
        <v>1558</v>
      </c>
      <c r="D32" s="116">
        <v>1615</v>
      </c>
      <c r="E32" s="116">
        <v>1696</v>
      </c>
      <c r="F32" s="116">
        <v>1389</v>
      </c>
      <c r="G32" s="116">
        <v>1502</v>
      </c>
      <c r="H32" s="116"/>
    </row>
    <row r="33" spans="1:8" s="115" customFormat="1" ht="12" customHeight="1">
      <c r="A33" s="123" t="s">
        <v>91</v>
      </c>
      <c r="B33" s="116">
        <v>115</v>
      </c>
      <c r="C33" s="116">
        <v>80</v>
      </c>
      <c r="D33" s="116">
        <v>98</v>
      </c>
      <c r="E33" s="116">
        <v>104</v>
      </c>
      <c r="F33" s="116">
        <v>92</v>
      </c>
      <c r="G33" s="116">
        <v>91</v>
      </c>
      <c r="H33" s="116"/>
    </row>
    <row r="34" spans="1:8" s="115" customFormat="1" ht="12" customHeight="1">
      <c r="A34" s="123" t="s">
        <v>94</v>
      </c>
      <c r="B34" s="116">
        <v>77</v>
      </c>
      <c r="C34" s="116">
        <v>84</v>
      </c>
      <c r="D34" s="116">
        <v>59</v>
      </c>
      <c r="E34" s="116">
        <v>64</v>
      </c>
      <c r="F34" s="116">
        <v>45</v>
      </c>
      <c r="G34" s="116">
        <v>57</v>
      </c>
    </row>
    <row r="35" spans="1:8" s="115" customFormat="1" ht="12" customHeight="1">
      <c r="A35" s="123" t="s">
        <v>90</v>
      </c>
      <c r="B35" s="116">
        <v>20</v>
      </c>
      <c r="C35" s="116">
        <v>16</v>
      </c>
      <c r="D35" s="116">
        <v>15</v>
      </c>
      <c r="E35" s="116">
        <v>64</v>
      </c>
      <c r="F35" s="116">
        <v>41</v>
      </c>
      <c r="G35" s="116">
        <v>59</v>
      </c>
    </row>
    <row r="36" spans="1:8" s="115" customFormat="1" ht="12" customHeight="1">
      <c r="A36" s="123" t="s">
        <v>92</v>
      </c>
      <c r="B36" s="116">
        <v>1036</v>
      </c>
      <c r="C36" s="116">
        <v>876</v>
      </c>
      <c r="D36" s="116">
        <v>718</v>
      </c>
      <c r="E36" s="116">
        <v>789</v>
      </c>
      <c r="F36" s="116">
        <v>728</v>
      </c>
      <c r="G36" s="116">
        <v>741</v>
      </c>
    </row>
    <row r="37" spans="1:8" s="115" customFormat="1" ht="12" customHeight="1">
      <c r="A37" s="123" t="s">
        <v>185</v>
      </c>
      <c r="B37" s="141" t="s">
        <v>184</v>
      </c>
      <c r="C37" s="141" t="s">
        <v>184</v>
      </c>
      <c r="D37" s="141" t="s">
        <v>184</v>
      </c>
      <c r="E37" s="141">
        <v>23</v>
      </c>
      <c r="F37" s="141">
        <v>21</v>
      </c>
      <c r="G37" s="141">
        <v>20</v>
      </c>
    </row>
    <row r="38" spans="1:8" s="115" customFormat="1" ht="12" customHeight="1">
      <c r="A38" s="123" t="s">
        <v>85</v>
      </c>
      <c r="B38" s="116">
        <v>354</v>
      </c>
      <c r="C38" s="116">
        <v>352</v>
      </c>
      <c r="D38" s="116">
        <v>408</v>
      </c>
      <c r="E38" s="116">
        <v>423</v>
      </c>
      <c r="F38" s="116">
        <v>322</v>
      </c>
      <c r="G38" s="116">
        <v>373</v>
      </c>
    </row>
    <row r="39" spans="1:8" s="115" customFormat="1" ht="12" customHeight="1">
      <c r="A39" s="304" t="s">
        <v>18</v>
      </c>
      <c r="B39" s="305">
        <v>7783</v>
      </c>
      <c r="C39" s="305">
        <v>7104</v>
      </c>
      <c r="D39" s="305">
        <v>6929</v>
      </c>
      <c r="E39" s="305">
        <v>6979</v>
      </c>
      <c r="F39" s="305">
        <v>6457</v>
      </c>
      <c r="G39" s="305">
        <v>6640</v>
      </c>
    </row>
    <row r="40" spans="1:8" ht="5.0999999999999996" customHeight="1">
      <c r="G40" s="139"/>
    </row>
    <row r="41" spans="1:8" s="115" customFormat="1" ht="12.75">
      <c r="A41" s="194" t="s">
        <v>206</v>
      </c>
      <c r="F41" s="139"/>
      <c r="G41" s="200"/>
    </row>
    <row r="42" spans="1:8" s="115" customFormat="1" ht="12.75">
      <c r="A42" s="115" t="s">
        <v>205</v>
      </c>
      <c r="F42" s="139"/>
      <c r="G42" s="194"/>
    </row>
    <row r="43" spans="1:8" s="115" customFormat="1" ht="12.75">
      <c r="A43" s="115" t="s">
        <v>134</v>
      </c>
    </row>
    <row r="44" spans="1:8" s="115" customFormat="1" ht="12.75">
      <c r="A44" s="115" t="s">
        <v>77</v>
      </c>
    </row>
    <row r="45" spans="1:8">
      <c r="A45" s="115" t="s">
        <v>207</v>
      </c>
    </row>
    <row r="46" spans="1:8" ht="5.0999999999999996" customHeight="1"/>
    <row r="47" spans="1:8">
      <c r="A47" s="208" t="s">
        <v>266</v>
      </c>
    </row>
  </sheetData>
  <hyperlinks>
    <hyperlink ref="A47" location="Contents!A1" display="Return to contents page"/>
  </hyperlinks>
  <pageMargins left="0.7" right="0.7" top="0.75" bottom="0.75" header="0.3" footer="0.3"/>
  <pageSetup paperSize="9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B35" sqref="B35"/>
    </sheetView>
  </sheetViews>
  <sheetFormatPr defaultRowHeight="15"/>
  <cols>
    <col min="1" max="1" width="18.33203125" style="120" bestFit="1" customWidth="1"/>
    <col min="2" max="4" width="6.77734375" style="120" bestFit="1" customWidth="1"/>
    <col min="5" max="5" width="7.6640625" style="120" bestFit="1" customWidth="1"/>
    <col min="6" max="6" width="7.5546875" style="120" bestFit="1" customWidth="1"/>
    <col min="7" max="7" width="7.5546875" style="120" customWidth="1"/>
    <col min="8" max="16384" width="8.88671875" style="120"/>
  </cols>
  <sheetData>
    <row r="1" spans="1:7" ht="15.75">
      <c r="A1" s="156" t="s">
        <v>288</v>
      </c>
    </row>
    <row r="3" spans="1:7" s="115" customFormat="1" ht="3" customHeight="1">
      <c r="A3" s="130"/>
      <c r="B3" s="130"/>
      <c r="C3" s="130"/>
      <c r="D3" s="130"/>
      <c r="E3" s="130"/>
      <c r="F3" s="130"/>
      <c r="G3" s="130"/>
    </row>
    <row r="4" spans="1:7" s="115" customFormat="1" ht="12.75">
      <c r="A4" s="122"/>
      <c r="B4" s="131" t="s">
        <v>13</v>
      </c>
      <c r="C4" s="131" t="s">
        <v>12</v>
      </c>
      <c r="D4" s="131" t="s">
        <v>14</v>
      </c>
      <c r="E4" s="131" t="s">
        <v>156</v>
      </c>
      <c r="F4" s="131" t="s">
        <v>211</v>
      </c>
      <c r="G4" s="131" t="s">
        <v>210</v>
      </c>
    </row>
    <row r="5" spans="1:7" s="115" customFormat="1" ht="12.75">
      <c r="A5" s="129" t="s">
        <v>73</v>
      </c>
      <c r="B5" s="129"/>
      <c r="C5" s="129"/>
      <c r="D5" s="129"/>
      <c r="E5" s="129"/>
    </row>
    <row r="6" spans="1:7" s="115" customFormat="1" ht="12.75">
      <c r="A6" s="132" t="s">
        <v>107</v>
      </c>
      <c r="B6" s="129"/>
      <c r="C6" s="129"/>
      <c r="D6" s="129"/>
      <c r="E6" s="129"/>
    </row>
    <row r="7" spans="1:7" s="115" customFormat="1" ht="12.75">
      <c r="A7" s="132" t="s">
        <v>106</v>
      </c>
      <c r="B7" s="129">
        <v>116</v>
      </c>
      <c r="C7" s="129">
        <v>124</v>
      </c>
      <c r="D7" s="129">
        <v>157</v>
      </c>
      <c r="E7" s="129">
        <v>153</v>
      </c>
      <c r="F7" s="129">
        <v>148</v>
      </c>
      <c r="G7" s="129">
        <v>140</v>
      </c>
    </row>
    <row r="8" spans="1:7" s="115" customFormat="1" ht="12.75">
      <c r="A8" s="132" t="s">
        <v>95</v>
      </c>
      <c r="B8" s="134">
        <v>45</v>
      </c>
      <c r="C8" s="134">
        <v>26</v>
      </c>
      <c r="D8" s="134">
        <v>39</v>
      </c>
      <c r="E8" s="134">
        <v>54</v>
      </c>
      <c r="F8" s="134">
        <v>36</v>
      </c>
      <c r="G8" s="134">
        <v>40</v>
      </c>
    </row>
    <row r="9" spans="1:7" s="115" customFormat="1" ht="12.75">
      <c r="A9" s="132" t="s">
        <v>96</v>
      </c>
      <c r="B9" s="134">
        <v>26</v>
      </c>
      <c r="C9" s="134">
        <v>33</v>
      </c>
      <c r="D9" s="134">
        <v>33</v>
      </c>
      <c r="E9" s="134">
        <v>27</v>
      </c>
      <c r="F9" s="134">
        <v>28</v>
      </c>
      <c r="G9" s="134">
        <v>31</v>
      </c>
    </row>
    <row r="10" spans="1:7" s="115" customFormat="1" ht="12.75">
      <c r="A10" s="132" t="s">
        <v>97</v>
      </c>
      <c r="B10" s="134">
        <v>1</v>
      </c>
      <c r="C10" s="134">
        <v>3</v>
      </c>
      <c r="D10" s="134">
        <v>3</v>
      </c>
      <c r="E10" s="134">
        <v>1</v>
      </c>
      <c r="F10" s="134">
        <v>2</v>
      </c>
      <c r="G10" s="134">
        <v>2</v>
      </c>
    </row>
    <row r="11" spans="1:7" s="115" customFormat="1" ht="12.75">
      <c r="A11" s="132" t="s">
        <v>46</v>
      </c>
      <c r="B11" s="134">
        <v>7</v>
      </c>
      <c r="C11" s="134">
        <v>8</v>
      </c>
      <c r="D11" s="134">
        <v>22</v>
      </c>
      <c r="E11" s="134">
        <v>10</v>
      </c>
      <c r="F11" s="134">
        <v>10</v>
      </c>
      <c r="G11" s="134">
        <v>5</v>
      </c>
    </row>
    <row r="12" spans="1:7" s="115" customFormat="1" ht="12.75">
      <c r="A12" s="132" t="s">
        <v>85</v>
      </c>
      <c r="B12" s="134">
        <v>1</v>
      </c>
      <c r="C12" s="134">
        <v>4</v>
      </c>
      <c r="D12" s="134">
        <v>4</v>
      </c>
      <c r="E12" s="134">
        <v>4</v>
      </c>
      <c r="F12" s="134">
        <v>3</v>
      </c>
      <c r="G12" s="134">
        <v>2</v>
      </c>
    </row>
    <row r="13" spans="1:7" s="115" customFormat="1" ht="12.75">
      <c r="A13" s="136" t="s">
        <v>161</v>
      </c>
      <c r="B13" s="135">
        <v>196</v>
      </c>
      <c r="C13" s="135">
        <v>198</v>
      </c>
      <c r="D13" s="135">
        <v>258</v>
      </c>
      <c r="E13" s="135">
        <v>249</v>
      </c>
      <c r="F13" s="135">
        <v>227</v>
      </c>
      <c r="G13" s="135">
        <v>220</v>
      </c>
    </row>
    <row r="14" spans="1:7" s="115" customFormat="1" ht="25.5" customHeight="1">
      <c r="A14" s="133" t="s">
        <v>140</v>
      </c>
      <c r="B14" s="135"/>
      <c r="C14" s="135"/>
      <c r="D14" s="135"/>
      <c r="E14" s="135"/>
      <c r="F14" s="135"/>
      <c r="G14" s="135"/>
    </row>
    <row r="15" spans="1:7" s="115" customFormat="1" ht="12.75">
      <c r="A15" s="132" t="s">
        <v>107</v>
      </c>
      <c r="B15" s="135"/>
      <c r="C15" s="135"/>
      <c r="D15" s="135"/>
      <c r="E15" s="135"/>
      <c r="F15" s="135"/>
      <c r="G15" s="135"/>
    </row>
    <row r="16" spans="1:7" s="115" customFormat="1" ht="12.75">
      <c r="A16" s="132" t="s">
        <v>106</v>
      </c>
      <c r="B16" s="129">
        <v>63</v>
      </c>
      <c r="C16" s="129">
        <v>52</v>
      </c>
      <c r="D16" s="129">
        <v>55</v>
      </c>
      <c r="E16" s="129">
        <v>52</v>
      </c>
      <c r="F16" s="129">
        <v>53</v>
      </c>
      <c r="G16" s="129">
        <v>57</v>
      </c>
    </row>
    <row r="17" spans="1:7" s="115" customFormat="1" ht="12.75">
      <c r="A17" s="132" t="s">
        <v>95</v>
      </c>
      <c r="B17" s="129">
        <v>11</v>
      </c>
      <c r="C17" s="129">
        <v>12</v>
      </c>
      <c r="D17" s="129">
        <v>12</v>
      </c>
      <c r="E17" s="129">
        <v>10</v>
      </c>
      <c r="F17" s="129">
        <v>6</v>
      </c>
      <c r="G17" s="129">
        <v>8</v>
      </c>
    </row>
    <row r="18" spans="1:7" s="115" customFormat="1" ht="12.75">
      <c r="A18" s="132" t="s">
        <v>96</v>
      </c>
      <c r="B18" s="129">
        <v>1</v>
      </c>
      <c r="C18" s="129">
        <v>1</v>
      </c>
      <c r="D18" s="129">
        <v>1</v>
      </c>
      <c r="E18" s="129">
        <v>0</v>
      </c>
      <c r="F18" s="129">
        <v>0</v>
      </c>
      <c r="G18" s="129">
        <v>0</v>
      </c>
    </row>
    <row r="19" spans="1:7" s="115" customFormat="1" ht="12.75">
      <c r="A19" s="132" t="s">
        <v>97</v>
      </c>
      <c r="B19" s="129">
        <v>0</v>
      </c>
      <c r="C19" s="129">
        <v>1</v>
      </c>
      <c r="D19" s="129">
        <v>0</v>
      </c>
      <c r="E19" s="129">
        <v>1</v>
      </c>
      <c r="F19" s="129">
        <v>0</v>
      </c>
      <c r="G19" s="129">
        <v>1</v>
      </c>
    </row>
    <row r="20" spans="1:7" s="115" customFormat="1" ht="12.75">
      <c r="A20" s="132" t="s">
        <v>46</v>
      </c>
      <c r="B20" s="129">
        <v>7</v>
      </c>
      <c r="C20" s="129">
        <v>10</v>
      </c>
      <c r="D20" s="129">
        <v>7</v>
      </c>
      <c r="E20" s="129">
        <v>3</v>
      </c>
      <c r="F20" s="129">
        <v>1</v>
      </c>
      <c r="G20" s="129">
        <v>4</v>
      </c>
    </row>
    <row r="21" spans="1:7" s="115" customFormat="1" ht="12.75">
      <c r="A21" s="132" t="s">
        <v>85</v>
      </c>
      <c r="B21" s="129">
        <v>3</v>
      </c>
      <c r="C21" s="129">
        <v>3</v>
      </c>
      <c r="D21" s="129">
        <v>2</v>
      </c>
      <c r="E21" s="129">
        <v>0</v>
      </c>
      <c r="F21" s="129">
        <v>2</v>
      </c>
      <c r="G21" s="129">
        <v>1</v>
      </c>
    </row>
    <row r="22" spans="1:7" s="115" customFormat="1" ht="12.75">
      <c r="A22" s="304" t="s">
        <v>162</v>
      </c>
      <c r="B22" s="306">
        <v>85</v>
      </c>
      <c r="C22" s="306">
        <v>79</v>
      </c>
      <c r="D22" s="306">
        <v>77</v>
      </c>
      <c r="E22" s="306">
        <v>66</v>
      </c>
      <c r="F22" s="306">
        <v>62</v>
      </c>
      <c r="G22" s="306">
        <v>71</v>
      </c>
    </row>
    <row r="24" spans="1:7" s="115" customFormat="1" ht="12.75">
      <c r="A24" s="115" t="s">
        <v>163</v>
      </c>
    </row>
    <row r="25" spans="1:7" s="115" customFormat="1" ht="12.75">
      <c r="A25" s="115" t="s">
        <v>75</v>
      </c>
    </row>
    <row r="27" spans="1:7">
      <c r="A27" s="208" t="s">
        <v>266</v>
      </c>
    </row>
  </sheetData>
  <hyperlinks>
    <hyperlink ref="A27" location="Contents!A1" display="Return to contents page"/>
  </hyperlinks>
  <pageMargins left="0.7" right="0.7" top="0.75" bottom="0.75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G39" sqref="G39"/>
    </sheetView>
  </sheetViews>
  <sheetFormatPr defaultRowHeight="12.75"/>
  <cols>
    <col min="1" max="1" width="24.109375" style="115" customWidth="1"/>
    <col min="2" max="4" width="5.88671875" style="115" bestFit="1" customWidth="1"/>
    <col min="5" max="5" width="7.21875" style="115" bestFit="1" customWidth="1"/>
    <col min="6" max="6" width="7.5546875" style="115" bestFit="1" customWidth="1"/>
    <col min="7" max="7" width="7.5546875" style="115" customWidth="1"/>
    <col min="8" max="16384" width="8.88671875" style="115"/>
  </cols>
  <sheetData>
    <row r="1" spans="1:7" ht="15.75">
      <c r="A1" s="222" t="s">
        <v>289</v>
      </c>
    </row>
    <row r="3" spans="1:7">
      <c r="A3" s="308"/>
      <c r="B3" s="309" t="s">
        <v>13</v>
      </c>
      <c r="C3" s="309" t="s">
        <v>12</v>
      </c>
      <c r="D3" s="309" t="s">
        <v>14</v>
      </c>
      <c r="E3" s="309" t="s">
        <v>156</v>
      </c>
      <c r="F3" s="309" t="s">
        <v>211</v>
      </c>
      <c r="G3" s="309" t="s">
        <v>210</v>
      </c>
    </row>
    <row r="4" spans="1:7">
      <c r="A4" s="138" t="s">
        <v>73</v>
      </c>
      <c r="B4" s="138"/>
      <c r="C4" s="138"/>
      <c r="D4" s="138"/>
      <c r="E4" s="138"/>
    </row>
    <row r="5" spans="1:7">
      <c r="A5" s="132" t="s">
        <v>182</v>
      </c>
      <c r="B5" s="139">
        <v>117</v>
      </c>
      <c r="C5" s="139">
        <v>143</v>
      </c>
      <c r="D5" s="139">
        <v>143</v>
      </c>
      <c r="E5" s="139">
        <v>179</v>
      </c>
      <c r="F5" s="139">
        <v>170</v>
      </c>
      <c r="G5" s="139">
        <v>153</v>
      </c>
    </row>
    <row r="6" spans="1:7">
      <c r="A6" s="132" t="s">
        <v>183</v>
      </c>
      <c r="B6" s="139">
        <v>25</v>
      </c>
      <c r="C6" s="139">
        <v>20</v>
      </c>
      <c r="D6" s="139">
        <v>36</v>
      </c>
      <c r="E6" s="139">
        <v>39</v>
      </c>
      <c r="F6" s="139">
        <v>40</v>
      </c>
      <c r="G6" s="139">
        <v>30</v>
      </c>
    </row>
    <row r="7" spans="1:7">
      <c r="A7" s="132" t="s">
        <v>98</v>
      </c>
      <c r="B7" s="139">
        <v>33</v>
      </c>
      <c r="C7" s="139">
        <v>42</v>
      </c>
      <c r="D7" s="139">
        <v>26</v>
      </c>
      <c r="E7" s="139">
        <v>24</v>
      </c>
      <c r="F7" s="139">
        <v>19</v>
      </c>
      <c r="G7" s="139">
        <v>16</v>
      </c>
    </row>
    <row r="8" spans="1:7">
      <c r="A8" s="132" t="s">
        <v>99</v>
      </c>
      <c r="B8" s="139">
        <v>29</v>
      </c>
      <c r="C8" s="139">
        <v>14</v>
      </c>
      <c r="D8" s="139">
        <v>18</v>
      </c>
      <c r="E8" s="139">
        <v>21</v>
      </c>
      <c r="F8" s="139">
        <v>22</v>
      </c>
      <c r="G8" s="139">
        <v>28</v>
      </c>
    </row>
    <row r="9" spans="1:7">
      <c r="A9" s="132" t="s">
        <v>102</v>
      </c>
      <c r="B9" s="139">
        <v>23</v>
      </c>
      <c r="C9" s="139">
        <v>11</v>
      </c>
      <c r="D9" s="139">
        <v>20</v>
      </c>
      <c r="E9" s="139">
        <v>19</v>
      </c>
      <c r="F9" s="139">
        <v>8</v>
      </c>
      <c r="G9" s="139">
        <v>12</v>
      </c>
    </row>
    <row r="10" spans="1:7">
      <c r="A10" s="132" t="s">
        <v>100</v>
      </c>
      <c r="B10" s="139">
        <v>4</v>
      </c>
      <c r="C10" s="139">
        <v>5</v>
      </c>
      <c r="D10" s="139">
        <v>4</v>
      </c>
      <c r="E10" s="139">
        <v>5</v>
      </c>
      <c r="F10" s="139">
        <v>1</v>
      </c>
      <c r="G10" s="139">
        <v>3</v>
      </c>
    </row>
    <row r="11" spans="1:7">
      <c r="A11" s="132" t="s">
        <v>101</v>
      </c>
      <c r="B11" s="139">
        <v>6</v>
      </c>
      <c r="C11" s="139">
        <v>0</v>
      </c>
      <c r="D11" s="139">
        <v>1</v>
      </c>
      <c r="E11" s="139">
        <v>2</v>
      </c>
      <c r="F11" s="139">
        <v>4</v>
      </c>
      <c r="G11" s="139">
        <v>2</v>
      </c>
    </row>
    <row r="12" spans="1:7">
      <c r="A12" s="132" t="s">
        <v>103</v>
      </c>
      <c r="B12" s="139">
        <v>5</v>
      </c>
      <c r="C12" s="139">
        <v>4</v>
      </c>
      <c r="D12" s="139">
        <v>5</v>
      </c>
      <c r="E12" s="139">
        <v>3</v>
      </c>
      <c r="F12" s="139">
        <v>8</v>
      </c>
      <c r="G12" s="139">
        <v>6</v>
      </c>
    </row>
    <row r="13" spans="1:7">
      <c r="A13" s="132" t="s">
        <v>104</v>
      </c>
      <c r="B13" s="139">
        <v>10</v>
      </c>
      <c r="C13" s="139">
        <v>14</v>
      </c>
      <c r="D13" s="139">
        <v>10</v>
      </c>
      <c r="E13" s="139">
        <v>15</v>
      </c>
      <c r="F13" s="139">
        <v>12</v>
      </c>
      <c r="G13" s="139">
        <v>7</v>
      </c>
    </row>
    <row r="14" spans="1:7">
      <c r="A14" s="132" t="s">
        <v>105</v>
      </c>
      <c r="B14" s="139">
        <v>26</v>
      </c>
      <c r="C14" s="139">
        <v>18</v>
      </c>
      <c r="D14" s="139">
        <v>22</v>
      </c>
      <c r="E14" s="139">
        <v>22</v>
      </c>
      <c r="F14" s="139">
        <v>19</v>
      </c>
      <c r="G14" s="139">
        <v>22</v>
      </c>
    </row>
    <row r="15" spans="1:7">
      <c r="A15" s="132" t="s">
        <v>46</v>
      </c>
      <c r="B15" s="139">
        <v>29</v>
      </c>
      <c r="C15" s="139">
        <v>43</v>
      </c>
      <c r="D15" s="139">
        <v>21</v>
      </c>
      <c r="E15" s="139">
        <v>21</v>
      </c>
      <c r="F15" s="139">
        <v>25</v>
      </c>
      <c r="G15" s="139">
        <v>19</v>
      </c>
    </row>
    <row r="16" spans="1:7">
      <c r="A16" s="132" t="s">
        <v>85</v>
      </c>
      <c r="B16" s="139">
        <v>5</v>
      </c>
      <c r="C16" s="139">
        <v>5</v>
      </c>
      <c r="D16" s="139">
        <v>13</v>
      </c>
      <c r="E16" s="139">
        <v>10</v>
      </c>
      <c r="F16" s="139">
        <v>14</v>
      </c>
      <c r="G16" s="139">
        <v>9</v>
      </c>
    </row>
    <row r="17" spans="1:7">
      <c r="A17" s="136" t="s">
        <v>18</v>
      </c>
      <c r="B17" s="140">
        <v>312</v>
      </c>
      <c r="C17" s="140">
        <v>319</v>
      </c>
      <c r="D17" s="140">
        <v>319</v>
      </c>
      <c r="E17" s="140">
        <v>360</v>
      </c>
      <c r="F17" s="140">
        <v>342</v>
      </c>
      <c r="G17" s="140">
        <v>307</v>
      </c>
    </row>
    <row r="18" spans="1:7" ht="25.5" customHeight="1">
      <c r="A18" s="137" t="s">
        <v>140</v>
      </c>
      <c r="B18" s="141"/>
      <c r="C18" s="141"/>
      <c r="D18" s="141"/>
      <c r="E18" s="141"/>
      <c r="F18" s="141"/>
      <c r="G18" s="141"/>
    </row>
    <row r="19" spans="1:7">
      <c r="A19" s="132" t="s">
        <v>182</v>
      </c>
      <c r="B19" s="139">
        <v>66</v>
      </c>
      <c r="C19" s="139">
        <v>60</v>
      </c>
      <c r="D19" s="139">
        <v>58</v>
      </c>
      <c r="E19" s="139">
        <v>59</v>
      </c>
      <c r="F19" s="139">
        <v>56</v>
      </c>
      <c r="G19" s="139">
        <v>64</v>
      </c>
    </row>
    <row r="20" spans="1:7">
      <c r="A20" s="132" t="s">
        <v>183</v>
      </c>
      <c r="B20" s="139">
        <v>25</v>
      </c>
      <c r="C20" s="139">
        <v>18</v>
      </c>
      <c r="D20" s="139">
        <v>18</v>
      </c>
      <c r="E20" s="139">
        <v>10</v>
      </c>
      <c r="F20" s="139">
        <v>9</v>
      </c>
      <c r="G20" s="139">
        <v>20</v>
      </c>
    </row>
    <row r="21" spans="1:7">
      <c r="A21" s="132" t="s">
        <v>98</v>
      </c>
      <c r="B21" s="139">
        <v>2</v>
      </c>
      <c r="C21" s="139">
        <v>1</v>
      </c>
      <c r="D21" s="139">
        <v>0</v>
      </c>
      <c r="E21" s="139">
        <v>0</v>
      </c>
      <c r="F21" s="139">
        <v>0</v>
      </c>
      <c r="G21" s="139">
        <v>2</v>
      </c>
    </row>
    <row r="22" spans="1:7">
      <c r="A22" s="132" t="s">
        <v>99</v>
      </c>
      <c r="B22" s="139">
        <v>1</v>
      </c>
      <c r="C22" s="139">
        <v>0</v>
      </c>
      <c r="D22" s="139">
        <v>0</v>
      </c>
      <c r="E22" s="139">
        <v>0</v>
      </c>
      <c r="F22" s="139">
        <v>0</v>
      </c>
      <c r="G22" s="139">
        <v>2</v>
      </c>
    </row>
    <row r="23" spans="1:7">
      <c r="A23" s="132" t="s">
        <v>102</v>
      </c>
      <c r="B23" s="139">
        <v>8</v>
      </c>
      <c r="C23" s="139">
        <v>7</v>
      </c>
      <c r="D23" s="139">
        <v>2</v>
      </c>
      <c r="E23" s="139">
        <v>4</v>
      </c>
      <c r="F23" s="139">
        <v>2</v>
      </c>
      <c r="G23" s="139">
        <v>3</v>
      </c>
    </row>
    <row r="24" spans="1:7">
      <c r="A24" s="132" t="s">
        <v>100</v>
      </c>
      <c r="B24" s="139">
        <v>2</v>
      </c>
      <c r="C24" s="139">
        <v>1</v>
      </c>
      <c r="D24" s="139">
        <v>0</v>
      </c>
      <c r="E24" s="139">
        <v>0</v>
      </c>
      <c r="F24" s="139">
        <v>0</v>
      </c>
      <c r="G24" s="139">
        <v>0</v>
      </c>
    </row>
    <row r="25" spans="1:7">
      <c r="A25" s="132" t="s">
        <v>101</v>
      </c>
      <c r="B25" s="139">
        <v>3</v>
      </c>
      <c r="C25" s="139">
        <v>0</v>
      </c>
      <c r="D25" s="139">
        <v>0</v>
      </c>
      <c r="E25" s="139">
        <v>0</v>
      </c>
      <c r="F25" s="139">
        <v>0</v>
      </c>
      <c r="G25" s="139">
        <v>1</v>
      </c>
    </row>
    <row r="26" spans="1:7">
      <c r="A26" s="132" t="s">
        <v>103</v>
      </c>
      <c r="B26" s="139">
        <v>7</v>
      </c>
      <c r="C26" s="139">
        <v>2</v>
      </c>
      <c r="D26" s="139">
        <v>3</v>
      </c>
      <c r="E26" s="139">
        <v>2</v>
      </c>
      <c r="F26" s="139">
        <v>0</v>
      </c>
      <c r="G26" s="139">
        <v>2</v>
      </c>
    </row>
    <row r="27" spans="1:7">
      <c r="A27" s="132" t="s">
        <v>104</v>
      </c>
      <c r="B27" s="139">
        <v>0</v>
      </c>
      <c r="C27" s="139">
        <v>0</v>
      </c>
      <c r="D27" s="139">
        <v>0</v>
      </c>
      <c r="E27" s="139">
        <v>0</v>
      </c>
      <c r="F27" s="139">
        <v>1</v>
      </c>
      <c r="G27" s="139">
        <v>0</v>
      </c>
    </row>
    <row r="28" spans="1:7">
      <c r="A28" s="132" t="s">
        <v>105</v>
      </c>
      <c r="B28" s="139">
        <v>47</v>
      </c>
      <c r="C28" s="139">
        <v>34</v>
      </c>
      <c r="D28" s="139">
        <v>20</v>
      </c>
      <c r="E28" s="139">
        <v>20</v>
      </c>
      <c r="F28" s="139">
        <v>18</v>
      </c>
      <c r="G28" s="139">
        <v>22</v>
      </c>
    </row>
    <row r="29" spans="1:7">
      <c r="A29" s="132" t="s">
        <v>46</v>
      </c>
      <c r="B29" s="139">
        <v>20</v>
      </c>
      <c r="C29" s="139">
        <v>31</v>
      </c>
      <c r="D29" s="139">
        <v>16</v>
      </c>
      <c r="E29" s="139">
        <v>18</v>
      </c>
      <c r="F29" s="139">
        <v>18</v>
      </c>
      <c r="G29" s="139">
        <v>15</v>
      </c>
    </row>
    <row r="30" spans="1:7">
      <c r="A30" s="132" t="s">
        <v>85</v>
      </c>
      <c r="B30" s="139">
        <v>6</v>
      </c>
      <c r="C30" s="139">
        <v>3</v>
      </c>
      <c r="D30" s="139">
        <v>7</v>
      </c>
      <c r="E30" s="139">
        <v>5</v>
      </c>
      <c r="F30" s="139">
        <v>5</v>
      </c>
      <c r="G30" s="139">
        <v>2</v>
      </c>
    </row>
    <row r="31" spans="1:7">
      <c r="A31" s="304" t="s">
        <v>18</v>
      </c>
      <c r="B31" s="307">
        <v>187</v>
      </c>
      <c r="C31" s="307">
        <v>157</v>
      </c>
      <c r="D31" s="307">
        <v>124</v>
      </c>
      <c r="E31" s="307">
        <v>118</v>
      </c>
      <c r="F31" s="307">
        <v>109</v>
      </c>
      <c r="G31" s="307">
        <v>133</v>
      </c>
    </row>
    <row r="33" spans="1:9">
      <c r="A33" s="115" t="s">
        <v>163</v>
      </c>
    </row>
    <row r="34" spans="1:9">
      <c r="A34" s="115" t="s">
        <v>75</v>
      </c>
    </row>
    <row r="36" spans="1:9">
      <c r="A36" s="208" t="s">
        <v>266</v>
      </c>
      <c r="I36" s="181"/>
    </row>
    <row r="37" spans="1:9">
      <c r="I37" s="181"/>
    </row>
    <row r="38" spans="1:9">
      <c r="I38" s="181"/>
    </row>
    <row r="39" spans="1:9">
      <c r="I39" s="181"/>
    </row>
  </sheetData>
  <hyperlinks>
    <hyperlink ref="A36" location="Contents!A1" display="Return to contents page"/>
  </hyperlinks>
  <pageMargins left="0.7" right="0.7" top="0.75" bottom="0.75" header="0.3" footer="0.3"/>
  <pageSetup paperSize="9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7" sqref="E27"/>
    </sheetView>
  </sheetViews>
  <sheetFormatPr defaultRowHeight="12.75"/>
  <cols>
    <col min="1" max="1" width="14.88671875" style="21" customWidth="1"/>
    <col min="2" max="2" width="8.88671875" style="21" bestFit="1" customWidth="1"/>
    <col min="3" max="3" width="8.77734375" style="21" bestFit="1" customWidth="1"/>
    <col min="4" max="4" width="9.21875" style="21" bestFit="1" customWidth="1"/>
    <col min="5" max="5" width="7.44140625" style="21" bestFit="1" customWidth="1"/>
    <col min="6" max="16384" width="8.88671875" style="21"/>
  </cols>
  <sheetData>
    <row r="1" spans="1:6" ht="15.75">
      <c r="A1" s="40" t="s">
        <v>290</v>
      </c>
    </row>
    <row r="2" spans="1:6">
      <c r="E2" s="43"/>
    </row>
    <row r="3" spans="1:6" s="2" customFormat="1" ht="15" customHeight="1">
      <c r="A3" s="258"/>
      <c r="B3" s="9"/>
      <c r="C3" s="259" t="s">
        <v>15</v>
      </c>
      <c r="D3" s="9"/>
      <c r="E3" s="9"/>
      <c r="F3" s="4"/>
    </row>
    <row r="4" spans="1:6" s="2" customFormat="1">
      <c r="A4" s="1"/>
      <c r="B4" s="63" t="s">
        <v>0</v>
      </c>
      <c r="C4" s="63" t="s">
        <v>16</v>
      </c>
      <c r="D4" s="63" t="s">
        <v>2</v>
      </c>
      <c r="E4" s="223" t="s">
        <v>3</v>
      </c>
      <c r="F4" s="4"/>
    </row>
    <row r="5" spans="1:6" s="2" customFormat="1">
      <c r="A5" s="4" t="s">
        <v>4</v>
      </c>
      <c r="B5" s="6">
        <v>348.22820512820903</v>
      </c>
      <c r="C5" s="6">
        <v>469.20814426790696</v>
      </c>
      <c r="D5" s="6">
        <v>738.79167649144006</v>
      </c>
      <c r="E5" s="103">
        <v>1556.2280258875599</v>
      </c>
    </row>
    <row r="6" spans="1:6" s="2" customFormat="1">
      <c r="A6" s="4" t="s">
        <v>5</v>
      </c>
      <c r="B6" s="6">
        <v>326.02310606060598</v>
      </c>
      <c r="C6" s="6">
        <v>353.92279342489002</v>
      </c>
      <c r="D6" s="6">
        <v>709.04130471379995</v>
      </c>
      <c r="E6" s="103">
        <v>1388.9872041992899</v>
      </c>
    </row>
    <row r="7" spans="1:6" s="2" customFormat="1">
      <c r="A7" s="4" t="s">
        <v>6</v>
      </c>
      <c r="B7" s="6">
        <v>220.3016598916</v>
      </c>
      <c r="C7" s="6">
        <v>384.09995896240196</v>
      </c>
      <c r="D7" s="6">
        <v>609.36548911873001</v>
      </c>
      <c r="E7" s="103">
        <v>1213.7671079727202</v>
      </c>
    </row>
    <row r="8" spans="1:6" s="2" customFormat="1">
      <c r="A8" s="4" t="s">
        <v>7</v>
      </c>
      <c r="B8" s="6">
        <v>247.74303135888599</v>
      </c>
      <c r="C8" s="6">
        <v>289.24153297682801</v>
      </c>
      <c r="D8" s="6">
        <v>495.63186813186996</v>
      </c>
      <c r="E8" s="103">
        <v>1032.6164324675799</v>
      </c>
    </row>
    <row r="9" spans="1:6" s="2" customFormat="1">
      <c r="A9" s="4" t="s">
        <v>8</v>
      </c>
      <c r="B9" s="6">
        <v>188</v>
      </c>
      <c r="C9" s="6">
        <v>325</v>
      </c>
      <c r="D9" s="6">
        <v>536</v>
      </c>
      <c r="E9" s="103">
        <v>1049</v>
      </c>
    </row>
    <row r="10" spans="1:6" s="2" customFormat="1">
      <c r="A10" s="4" t="s">
        <v>9</v>
      </c>
      <c r="B10" s="6">
        <v>143.09784393517498</v>
      </c>
      <c r="C10" s="6">
        <v>271.79617988394699</v>
      </c>
      <c r="D10" s="6">
        <v>493.98284081760994</v>
      </c>
      <c r="E10" s="103">
        <v>908.87686463673003</v>
      </c>
    </row>
    <row r="11" spans="1:6" s="2" customFormat="1">
      <c r="A11" s="4" t="s">
        <v>10</v>
      </c>
      <c r="B11" s="6">
        <v>125.62898550724699</v>
      </c>
      <c r="C11" s="6">
        <v>272.65126345949102</v>
      </c>
      <c r="D11" s="6">
        <v>488.85205328113</v>
      </c>
      <c r="E11" s="103">
        <v>887.13230224787003</v>
      </c>
    </row>
    <row r="12" spans="1:6" s="2" customFormat="1">
      <c r="A12" s="4" t="s">
        <v>11</v>
      </c>
      <c r="B12" s="6">
        <v>143.34285714286</v>
      </c>
      <c r="C12" s="6">
        <v>234.37258687259001</v>
      </c>
      <c r="D12" s="6">
        <v>458.25133689839998</v>
      </c>
      <c r="E12" s="103">
        <v>835.96678091384001</v>
      </c>
    </row>
    <row r="13" spans="1:6" s="2" customFormat="1">
      <c r="A13" s="4" t="s">
        <v>13</v>
      </c>
      <c r="B13" s="6">
        <v>121</v>
      </c>
      <c r="C13" s="6">
        <v>279</v>
      </c>
      <c r="D13" s="6">
        <v>509</v>
      </c>
      <c r="E13" s="103">
        <v>909</v>
      </c>
    </row>
    <row r="14" spans="1:6" s="66" customFormat="1">
      <c r="A14" s="4" t="s">
        <v>12</v>
      </c>
      <c r="B14" s="6">
        <v>76</v>
      </c>
      <c r="C14" s="6">
        <v>278</v>
      </c>
      <c r="D14" s="6">
        <v>412</v>
      </c>
      <c r="E14" s="103">
        <v>766</v>
      </c>
    </row>
    <row r="15" spans="1:6" s="66" customFormat="1">
      <c r="A15" s="4" t="s">
        <v>14</v>
      </c>
      <c r="B15" s="6">
        <v>73</v>
      </c>
      <c r="C15" s="6">
        <v>234</v>
      </c>
      <c r="D15" s="6">
        <v>361</v>
      </c>
      <c r="E15" s="103">
        <v>668</v>
      </c>
    </row>
    <row r="16" spans="1:6" s="2" customFormat="1">
      <c r="A16" s="4" t="s">
        <v>156</v>
      </c>
      <c r="B16" s="6">
        <v>67</v>
      </c>
      <c r="C16" s="6">
        <v>181</v>
      </c>
      <c r="D16" s="6">
        <v>313</v>
      </c>
      <c r="E16" s="103">
        <v>561</v>
      </c>
    </row>
    <row r="17" spans="1:5" s="2" customFormat="1">
      <c r="A17" s="4" t="s">
        <v>211</v>
      </c>
      <c r="B17" s="6">
        <v>75</v>
      </c>
      <c r="C17" s="6">
        <v>225</v>
      </c>
      <c r="D17" s="6">
        <v>273</v>
      </c>
      <c r="E17" s="103">
        <v>573</v>
      </c>
    </row>
    <row r="18" spans="1:5" s="2" customFormat="1">
      <c r="A18" s="4" t="s">
        <v>210</v>
      </c>
      <c r="B18" s="6">
        <v>49</v>
      </c>
      <c r="C18" s="6">
        <v>205</v>
      </c>
      <c r="D18" s="6">
        <v>287</v>
      </c>
      <c r="E18" s="103">
        <v>541</v>
      </c>
    </row>
    <row r="19" spans="1:5" s="2" customFormat="1">
      <c r="A19" s="4" t="s">
        <v>139</v>
      </c>
      <c r="B19" s="6"/>
      <c r="C19" s="6"/>
      <c r="D19" s="6"/>
      <c r="E19" s="103"/>
    </row>
    <row r="20" spans="1:5" s="2" customFormat="1">
      <c r="A20" s="260" t="s">
        <v>221</v>
      </c>
      <c r="B20" s="310">
        <v>-34.666666666666671</v>
      </c>
      <c r="C20" s="310">
        <v>-8.8888888888888893</v>
      </c>
      <c r="D20" s="263">
        <v>5.1282051282051277</v>
      </c>
      <c r="E20" s="311">
        <v>-5.5846422338568935</v>
      </c>
    </row>
    <row r="21" spans="1:5" s="50" customFormat="1" ht="12">
      <c r="A21" s="313" t="s">
        <v>79</v>
      </c>
      <c r="E21" s="312"/>
    </row>
    <row r="22" spans="1:5" s="50" customFormat="1">
      <c r="A22" s="2" t="s">
        <v>134</v>
      </c>
      <c r="E22" s="42"/>
    </row>
    <row r="23" spans="1:5" s="50" customFormat="1" ht="12">
      <c r="A23" s="50" t="s">
        <v>77</v>
      </c>
    </row>
    <row r="25" spans="1:5">
      <c r="A25" s="208" t="s">
        <v>266</v>
      </c>
    </row>
  </sheetData>
  <phoneticPr fontId="1" type="noConversion"/>
  <hyperlinks>
    <hyperlink ref="A25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I16" sqref="I16"/>
    </sheetView>
  </sheetViews>
  <sheetFormatPr defaultRowHeight="12.75"/>
  <cols>
    <col min="1" max="1" width="8.88671875" style="2"/>
    <col min="2" max="2" width="8.5546875" style="2" bestFit="1" customWidth="1"/>
    <col min="3" max="3" width="5" style="2" bestFit="1" customWidth="1"/>
    <col min="4" max="4" width="6.88671875" style="2" bestFit="1" customWidth="1"/>
    <col min="5" max="5" width="9.109375" style="2" bestFit="1" customWidth="1"/>
    <col min="6" max="8" width="6.44140625" style="2" bestFit="1" customWidth="1"/>
    <col min="9" max="9" width="8.21875" style="2" bestFit="1" customWidth="1"/>
    <col min="10" max="16384" width="8.88671875" style="2"/>
  </cols>
  <sheetData>
    <row r="1" spans="1:9" ht="15.75">
      <c r="A1" s="40" t="s">
        <v>291</v>
      </c>
    </row>
    <row r="2" spans="1:9">
      <c r="A2" s="66"/>
      <c r="I2" s="41"/>
    </row>
    <row r="3" spans="1:9">
      <c r="A3" s="9"/>
      <c r="B3" s="259" t="s">
        <v>31</v>
      </c>
      <c r="C3" s="259" t="s">
        <v>33</v>
      </c>
      <c r="D3" s="259" t="s">
        <v>33</v>
      </c>
      <c r="E3" s="259" t="s">
        <v>38</v>
      </c>
      <c r="F3" s="259"/>
      <c r="G3" s="259" t="s">
        <v>43</v>
      </c>
      <c r="H3" s="259"/>
      <c r="I3" s="259"/>
    </row>
    <row r="4" spans="1:9">
      <c r="B4" s="83" t="s">
        <v>32</v>
      </c>
      <c r="C4" s="83" t="s">
        <v>34</v>
      </c>
      <c r="D4" s="83" t="s">
        <v>36</v>
      </c>
      <c r="E4" s="83" t="s">
        <v>39</v>
      </c>
      <c r="F4" s="83" t="s">
        <v>41</v>
      </c>
      <c r="G4" s="83" t="s">
        <v>44</v>
      </c>
      <c r="H4" s="83"/>
      <c r="I4" s="83"/>
    </row>
    <row r="5" spans="1:9">
      <c r="A5" s="1"/>
      <c r="B5" s="63" t="s">
        <v>30</v>
      </c>
      <c r="C5" s="63" t="s">
        <v>35</v>
      </c>
      <c r="D5" s="63" t="s">
        <v>37</v>
      </c>
      <c r="E5" s="63" t="s">
        <v>40</v>
      </c>
      <c r="F5" s="63" t="s">
        <v>42</v>
      </c>
      <c r="G5" s="63" t="s">
        <v>45</v>
      </c>
      <c r="H5" s="63" t="s">
        <v>24</v>
      </c>
      <c r="I5" s="63" t="s">
        <v>25</v>
      </c>
    </row>
    <row r="6" spans="1:9">
      <c r="A6" s="2" t="s">
        <v>4</v>
      </c>
      <c r="B6" s="6">
        <v>1196.7591166861</v>
      </c>
      <c r="C6" s="6">
        <v>1111.5222991016001</v>
      </c>
      <c r="D6" s="6">
        <v>965.87656678810674</v>
      </c>
      <c r="E6" s="6">
        <v>330.31823048599404</v>
      </c>
      <c r="F6" s="6">
        <v>340.129013399087</v>
      </c>
      <c r="G6" s="6">
        <v>553.11544170764</v>
      </c>
      <c r="H6" s="6">
        <v>756.55910538847309</v>
      </c>
      <c r="I6" s="6">
        <v>148.31927537875799</v>
      </c>
    </row>
    <row r="7" spans="1:9">
      <c r="A7" s="2" t="s">
        <v>5</v>
      </c>
      <c r="B7" s="6">
        <v>1203.2534101327201</v>
      </c>
      <c r="C7" s="6">
        <v>1060.0456797299398</v>
      </c>
      <c r="D7" s="6">
        <v>827.2525735757805</v>
      </c>
      <c r="E7" s="6">
        <v>343.47523071046697</v>
      </c>
      <c r="F7" s="6">
        <v>353.03620879575402</v>
      </c>
      <c r="G7" s="6">
        <v>487.96533275057004</v>
      </c>
      <c r="H7" s="6">
        <v>548.61165816812536</v>
      </c>
      <c r="I7" s="6">
        <v>89.630334399546001</v>
      </c>
    </row>
    <row r="8" spans="1:9">
      <c r="A8" s="2" t="s">
        <v>6</v>
      </c>
      <c r="B8" s="6">
        <v>1205.78102738659</v>
      </c>
      <c r="C8" s="6">
        <v>1169.3260412601398</v>
      </c>
      <c r="D8" s="6">
        <v>698.560541730164</v>
      </c>
      <c r="E8" s="6">
        <v>310.86461900385905</v>
      </c>
      <c r="F8" s="6">
        <v>320.20379472706503</v>
      </c>
      <c r="G8" s="6">
        <v>379.33437048273402</v>
      </c>
      <c r="H8" s="6">
        <v>776.3410309732991</v>
      </c>
      <c r="I8" s="6">
        <v>91.581129854083002</v>
      </c>
    </row>
    <row r="9" spans="1:9">
      <c r="A9" s="2" t="s">
        <v>7</v>
      </c>
      <c r="B9" s="6">
        <v>1111.38316102613</v>
      </c>
      <c r="C9" s="6">
        <v>1004.13828011226</v>
      </c>
      <c r="D9" s="6">
        <v>689.15821953007753</v>
      </c>
      <c r="E9" s="6">
        <v>265.25829140162</v>
      </c>
      <c r="F9" s="6">
        <v>284.805245782604</v>
      </c>
      <c r="G9" s="6">
        <v>386.53814574951701</v>
      </c>
      <c r="H9" s="6">
        <v>626.06633708426</v>
      </c>
      <c r="I9" s="6">
        <v>104.84923810426301</v>
      </c>
    </row>
    <row r="10" spans="1:9">
      <c r="A10" s="2" t="s">
        <v>8</v>
      </c>
      <c r="B10" s="6">
        <v>1014</v>
      </c>
      <c r="C10" s="6">
        <v>1018</v>
      </c>
      <c r="D10" s="6">
        <v>746</v>
      </c>
      <c r="E10" s="6">
        <v>290</v>
      </c>
      <c r="F10" s="6">
        <v>286</v>
      </c>
      <c r="G10" s="6">
        <v>323</v>
      </c>
      <c r="H10" s="6">
        <v>701</v>
      </c>
      <c r="I10" s="6">
        <v>115</v>
      </c>
    </row>
    <row r="11" spans="1:9">
      <c r="A11" s="2" t="s">
        <v>9</v>
      </c>
      <c r="B11" s="6">
        <v>929.77391436495986</v>
      </c>
      <c r="C11" s="6">
        <v>1093.14302448731</v>
      </c>
      <c r="D11" s="6">
        <v>680.29533722649001</v>
      </c>
      <c r="E11" s="6">
        <v>251.61101265100498</v>
      </c>
      <c r="F11" s="6">
        <v>304.01352434146997</v>
      </c>
      <c r="G11" s="6">
        <v>207.60993452954901</v>
      </c>
      <c r="H11" s="6">
        <v>649.29145916394771</v>
      </c>
      <c r="I11" s="6">
        <v>148.31606124741799</v>
      </c>
    </row>
    <row r="12" spans="1:9">
      <c r="A12" s="2" t="s">
        <v>10</v>
      </c>
      <c r="B12" s="6">
        <v>983.64642826548004</v>
      </c>
      <c r="C12" s="6">
        <v>982.47656254949993</v>
      </c>
      <c r="D12" s="6">
        <v>790.31333271040012</v>
      </c>
      <c r="E12" s="6">
        <v>281.60768691506303</v>
      </c>
      <c r="F12" s="6">
        <v>266.72275195801001</v>
      </c>
      <c r="G12" s="6">
        <v>193.87554675759003</v>
      </c>
      <c r="H12" s="6">
        <v>710.73230724717303</v>
      </c>
      <c r="I12" s="6">
        <v>61.598431400454899</v>
      </c>
    </row>
    <row r="13" spans="1:9">
      <c r="A13" s="2" t="s">
        <v>11</v>
      </c>
      <c r="B13" s="6">
        <v>909.94030545362</v>
      </c>
      <c r="C13" s="6">
        <v>838.90847653169999</v>
      </c>
      <c r="D13" s="6">
        <v>766.31489592603998</v>
      </c>
      <c r="E13" s="6">
        <v>298.62841961819998</v>
      </c>
      <c r="F13" s="6">
        <v>227.89669882178001</v>
      </c>
      <c r="G13" s="6">
        <v>208.45596115596001</v>
      </c>
      <c r="H13" s="6">
        <v>553.35727977988199</v>
      </c>
      <c r="I13" s="6">
        <v>90.497962712822996</v>
      </c>
    </row>
    <row r="14" spans="1:9">
      <c r="A14" s="2" t="s">
        <v>13</v>
      </c>
      <c r="B14" s="6">
        <v>838</v>
      </c>
      <c r="C14" s="6">
        <v>741</v>
      </c>
      <c r="D14" s="6">
        <v>636</v>
      </c>
      <c r="E14" s="6">
        <v>310</v>
      </c>
      <c r="F14" s="6">
        <v>215</v>
      </c>
      <c r="G14" s="6">
        <v>235</v>
      </c>
      <c r="H14" s="6">
        <v>921</v>
      </c>
      <c r="I14" s="6">
        <v>18</v>
      </c>
    </row>
    <row r="15" spans="1:9" s="66" customFormat="1">
      <c r="A15" s="2" t="s">
        <v>12</v>
      </c>
      <c r="B15" s="6">
        <v>801</v>
      </c>
      <c r="C15" s="6">
        <v>726</v>
      </c>
      <c r="D15" s="6">
        <v>565</v>
      </c>
      <c r="E15" s="6">
        <v>324</v>
      </c>
      <c r="F15" s="6">
        <v>273</v>
      </c>
      <c r="G15" s="6">
        <v>177</v>
      </c>
      <c r="H15" s="6">
        <v>1051</v>
      </c>
      <c r="I15" s="6">
        <v>13</v>
      </c>
    </row>
    <row r="16" spans="1:9" s="66" customFormat="1">
      <c r="A16" s="2" t="s">
        <v>14</v>
      </c>
      <c r="B16" s="6">
        <v>828</v>
      </c>
      <c r="C16" s="6">
        <v>629</v>
      </c>
      <c r="D16" s="6">
        <v>551</v>
      </c>
      <c r="E16" s="6">
        <v>300</v>
      </c>
      <c r="F16" s="6">
        <v>201</v>
      </c>
      <c r="G16" s="6">
        <v>169</v>
      </c>
      <c r="H16" s="6">
        <v>942</v>
      </c>
      <c r="I16" s="6">
        <v>16</v>
      </c>
    </row>
    <row r="17" spans="1:9">
      <c r="A17" s="2" t="s">
        <v>156</v>
      </c>
      <c r="B17" s="6">
        <v>729</v>
      </c>
      <c r="C17" s="6">
        <v>603</v>
      </c>
      <c r="D17" s="6">
        <v>613</v>
      </c>
      <c r="E17" s="6">
        <v>271</v>
      </c>
      <c r="F17" s="6">
        <v>178</v>
      </c>
      <c r="G17" s="6">
        <v>164</v>
      </c>
      <c r="H17" s="6">
        <v>782</v>
      </c>
      <c r="I17" s="6">
        <v>0</v>
      </c>
    </row>
    <row r="18" spans="1:9">
      <c r="A18" s="2" t="s">
        <v>211</v>
      </c>
      <c r="B18" s="6">
        <v>755</v>
      </c>
      <c r="C18" s="6">
        <v>660</v>
      </c>
      <c r="D18" s="6">
        <v>499</v>
      </c>
      <c r="E18" s="6">
        <v>281</v>
      </c>
      <c r="F18" s="6">
        <v>217</v>
      </c>
      <c r="G18" s="6">
        <v>130</v>
      </c>
      <c r="H18" s="6">
        <v>903</v>
      </c>
      <c r="I18" s="6">
        <v>0</v>
      </c>
    </row>
    <row r="19" spans="1:9">
      <c r="A19" s="1" t="s">
        <v>210</v>
      </c>
      <c r="B19" s="264">
        <v>700</v>
      </c>
      <c r="C19" s="264">
        <v>622</v>
      </c>
      <c r="D19" s="264">
        <v>545</v>
      </c>
      <c r="E19" s="264">
        <v>281</v>
      </c>
      <c r="F19" s="264">
        <v>202</v>
      </c>
      <c r="G19" s="264">
        <v>144</v>
      </c>
      <c r="H19" s="264">
        <v>852</v>
      </c>
      <c r="I19" s="264">
        <v>0</v>
      </c>
    </row>
    <row r="20" spans="1:9">
      <c r="A20" s="50"/>
      <c r="B20" s="50"/>
      <c r="C20" s="50"/>
      <c r="D20" s="50"/>
      <c r="I20" s="42"/>
    </row>
    <row r="21" spans="1:9">
      <c r="A21" s="115" t="s">
        <v>222</v>
      </c>
      <c r="B21" s="50"/>
      <c r="C21" s="50"/>
      <c r="D21" s="50"/>
      <c r="I21" s="48"/>
    </row>
    <row r="22" spans="1:9">
      <c r="A22" s="115" t="s">
        <v>223</v>
      </c>
      <c r="B22" s="50"/>
      <c r="C22" s="50"/>
      <c r="D22" s="50"/>
      <c r="E22" s="50"/>
      <c r="F22" s="4"/>
    </row>
    <row r="23" spans="1:9">
      <c r="A23" s="115" t="s">
        <v>224</v>
      </c>
      <c r="B23" s="4"/>
      <c r="C23" s="4"/>
      <c r="D23" s="4"/>
      <c r="E23" s="4"/>
      <c r="F23" s="4"/>
    </row>
    <row r="24" spans="1:9">
      <c r="A24" s="2" t="s">
        <v>134</v>
      </c>
      <c r="B24" s="4"/>
      <c r="C24" s="4"/>
      <c r="D24" s="4"/>
      <c r="E24" s="4"/>
      <c r="F24" s="4"/>
    </row>
    <row r="25" spans="1:9">
      <c r="A25" s="2" t="s">
        <v>77</v>
      </c>
      <c r="B25" s="4"/>
    </row>
    <row r="26" spans="1:9">
      <c r="A26" s="4"/>
      <c r="B26" s="4"/>
    </row>
    <row r="27" spans="1:9">
      <c r="A27" s="208" t="s">
        <v>266</v>
      </c>
    </row>
  </sheetData>
  <phoneticPr fontId="1" type="noConversion"/>
  <hyperlinks>
    <hyperlink ref="A27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B11" sqref="B11"/>
    </sheetView>
  </sheetViews>
  <sheetFormatPr defaultRowHeight="12.75"/>
  <cols>
    <col min="1" max="1" width="14.6640625" style="2" customWidth="1"/>
    <col min="2" max="2" width="5.44140625" style="2" bestFit="1" customWidth="1"/>
    <col min="3" max="3" width="5.77734375" style="2" bestFit="1" customWidth="1"/>
    <col min="4" max="4" width="7.6640625" style="2" bestFit="1" customWidth="1"/>
    <col min="5" max="5" width="6.44140625" style="2" bestFit="1" customWidth="1"/>
    <col min="6" max="6" width="9.5546875" style="2" customWidth="1"/>
    <col min="7" max="16384" width="8.88671875" style="2"/>
  </cols>
  <sheetData>
    <row r="1" spans="1:6" ht="15.75">
      <c r="A1" s="40" t="s">
        <v>194</v>
      </c>
    </row>
    <row r="2" spans="1:6">
      <c r="F2" s="41"/>
    </row>
    <row r="3" spans="1:6" ht="5.0999999999999996" customHeight="1">
      <c r="A3" s="9"/>
      <c r="B3" s="9"/>
      <c r="C3" s="9"/>
      <c r="D3" s="9"/>
      <c r="E3" s="9"/>
      <c r="F3" s="9"/>
    </row>
    <row r="4" spans="1:6">
      <c r="A4" s="4"/>
      <c r="B4" s="84" t="s">
        <v>174</v>
      </c>
      <c r="C4" s="4" t="s">
        <v>167</v>
      </c>
      <c r="D4" s="4" t="s">
        <v>108</v>
      </c>
      <c r="E4" s="4" t="s">
        <v>176</v>
      </c>
      <c r="F4" s="146" t="s">
        <v>18</v>
      </c>
    </row>
    <row r="5" spans="1:6" s="14" customFormat="1" ht="12.75" customHeight="1">
      <c r="A5" s="12"/>
      <c r="B5" s="13" t="s">
        <v>173</v>
      </c>
      <c r="C5" s="13" t="s">
        <v>175</v>
      </c>
      <c r="D5" s="13" t="s">
        <v>175</v>
      </c>
      <c r="E5" s="13" t="s">
        <v>175</v>
      </c>
      <c r="F5" s="147" t="s">
        <v>177</v>
      </c>
    </row>
    <row r="6" spans="1:6" ht="12.75" customHeight="1">
      <c r="A6" s="2" t="s">
        <v>4</v>
      </c>
      <c r="B6" s="6">
        <v>19545</v>
      </c>
      <c r="C6" s="6">
        <v>12722</v>
      </c>
      <c r="D6" s="6">
        <v>21585</v>
      </c>
      <c r="E6" s="6">
        <v>896</v>
      </c>
      <c r="F6" s="7">
        <v>54748</v>
      </c>
    </row>
    <row r="7" spans="1:6">
      <c r="A7" s="2" t="s">
        <v>5</v>
      </c>
      <c r="B7" s="6">
        <v>19069</v>
      </c>
      <c r="C7" s="6">
        <v>12030</v>
      </c>
      <c r="D7" s="6">
        <v>22191</v>
      </c>
      <c r="E7" s="6">
        <v>771</v>
      </c>
      <c r="F7" s="7">
        <v>54061</v>
      </c>
    </row>
    <row r="8" spans="1:6">
      <c r="A8" s="2" t="s">
        <v>6</v>
      </c>
      <c r="B8" s="6">
        <v>19309</v>
      </c>
      <c r="C8" s="6">
        <v>11802</v>
      </c>
      <c r="D8" s="6">
        <v>23742</v>
      </c>
      <c r="E8" s="6">
        <v>703</v>
      </c>
      <c r="F8" s="7">
        <v>55556</v>
      </c>
    </row>
    <row r="9" spans="1:6">
      <c r="A9" s="2" t="s">
        <v>7</v>
      </c>
      <c r="B9" s="6">
        <v>17662</v>
      </c>
      <c r="C9" s="6">
        <v>9633</v>
      </c>
      <c r="D9" s="6">
        <v>16048</v>
      </c>
      <c r="E9" s="6">
        <v>654</v>
      </c>
      <c r="F9" s="7">
        <v>43997</v>
      </c>
    </row>
    <row r="10" spans="1:6">
      <c r="A10" s="2" t="s">
        <v>8</v>
      </c>
      <c r="B10" s="6">
        <v>18901</v>
      </c>
      <c r="C10" s="6">
        <v>9017</v>
      </c>
      <c r="D10" s="6">
        <v>14684</v>
      </c>
      <c r="E10" s="6">
        <v>669</v>
      </c>
      <c r="F10" s="7">
        <v>43271</v>
      </c>
    </row>
    <row r="11" spans="1:6">
      <c r="A11" s="2" t="s">
        <v>9</v>
      </c>
      <c r="B11" s="6">
        <v>19993</v>
      </c>
      <c r="C11" s="6">
        <v>8587</v>
      </c>
      <c r="D11" s="6">
        <v>17315</v>
      </c>
      <c r="E11" s="6">
        <v>595</v>
      </c>
      <c r="F11" s="7">
        <v>46490</v>
      </c>
    </row>
    <row r="12" spans="1:6">
      <c r="A12" s="2" t="s">
        <v>10</v>
      </c>
      <c r="B12" s="6">
        <v>19598</v>
      </c>
      <c r="C12" s="6">
        <v>7689</v>
      </c>
      <c r="D12" s="6">
        <v>16352</v>
      </c>
      <c r="E12" s="6">
        <v>620</v>
      </c>
      <c r="F12" s="7">
        <v>44259</v>
      </c>
    </row>
    <row r="13" spans="1:6">
      <c r="A13" s="2" t="s">
        <v>11</v>
      </c>
      <c r="B13" s="6">
        <v>18855</v>
      </c>
      <c r="C13" s="6">
        <v>6985</v>
      </c>
      <c r="D13" s="6">
        <v>11724</v>
      </c>
      <c r="E13" s="6">
        <v>812</v>
      </c>
      <c r="F13" s="7">
        <v>38376</v>
      </c>
    </row>
    <row r="14" spans="1:6">
      <c r="A14" s="2" t="s">
        <v>13</v>
      </c>
      <c r="B14" s="6">
        <v>16901</v>
      </c>
      <c r="C14" s="6">
        <v>6800</v>
      </c>
      <c r="D14" s="6">
        <v>11562</v>
      </c>
      <c r="E14" s="6">
        <v>790</v>
      </c>
      <c r="F14" s="7">
        <v>36053</v>
      </c>
    </row>
    <row r="15" spans="1:6" s="66" customFormat="1">
      <c r="A15" s="2" t="s">
        <v>12</v>
      </c>
      <c r="B15" s="6">
        <v>17006</v>
      </c>
      <c r="C15" s="6">
        <v>6414</v>
      </c>
      <c r="D15" s="6">
        <v>13503</v>
      </c>
      <c r="E15" s="6">
        <v>771</v>
      </c>
      <c r="F15" s="103">
        <v>37694</v>
      </c>
    </row>
    <row r="16" spans="1:6" s="66" customFormat="1">
      <c r="A16" s="2" t="s">
        <v>14</v>
      </c>
      <c r="B16" s="6">
        <v>15874</v>
      </c>
      <c r="C16" s="6">
        <v>5687</v>
      </c>
      <c r="D16" s="6">
        <v>10162</v>
      </c>
      <c r="E16" s="6">
        <v>615</v>
      </c>
      <c r="F16" s="103">
        <v>32338</v>
      </c>
    </row>
    <row r="17" spans="1:6">
      <c r="A17" s="2" t="s">
        <v>156</v>
      </c>
      <c r="B17" s="6">
        <v>15088</v>
      </c>
      <c r="C17" s="6">
        <v>4745</v>
      </c>
      <c r="D17" s="6">
        <v>5922</v>
      </c>
      <c r="E17" s="6">
        <v>771</v>
      </c>
      <c r="F17" s="103">
        <v>26526</v>
      </c>
    </row>
    <row r="18" spans="1:6">
      <c r="A18" s="2" t="s">
        <v>208</v>
      </c>
      <c r="B18" s="6">
        <v>15312</v>
      </c>
      <c r="C18" s="6">
        <v>4790</v>
      </c>
      <c r="D18" s="6">
        <v>7801</v>
      </c>
      <c r="E18" s="6">
        <v>578</v>
      </c>
      <c r="F18" s="103">
        <v>28481</v>
      </c>
    </row>
    <row r="19" spans="1:6">
      <c r="A19" s="2" t="s">
        <v>209</v>
      </c>
      <c r="B19" s="6">
        <v>15482</v>
      </c>
      <c r="C19" s="6">
        <v>4560</v>
      </c>
      <c r="D19" s="6">
        <v>6541</v>
      </c>
      <c r="E19" s="6">
        <v>549</v>
      </c>
      <c r="F19" s="103">
        <v>27132</v>
      </c>
    </row>
    <row r="20" spans="1:6">
      <c r="A20" s="2" t="s">
        <v>139</v>
      </c>
      <c r="B20" s="6"/>
      <c r="C20" s="6"/>
      <c r="D20" s="6"/>
      <c r="E20" s="6"/>
      <c r="F20" s="5"/>
    </row>
    <row r="21" spans="1:6">
      <c r="A21" s="260" t="s">
        <v>221</v>
      </c>
      <c r="B21" s="263">
        <v>1.1102403343782654</v>
      </c>
      <c r="C21" s="264">
        <v>-4.8016701461377869</v>
      </c>
      <c r="D21" s="264">
        <v>-16.151775413408537</v>
      </c>
      <c r="E21" s="264">
        <v>-5.0173010380622838</v>
      </c>
      <c r="F21" s="264">
        <v>-4.7364909939959974</v>
      </c>
    </row>
    <row r="22" spans="1:6">
      <c r="F22" s="42"/>
    </row>
    <row r="23" spans="1:6">
      <c r="A23" s="2" t="s">
        <v>134</v>
      </c>
    </row>
    <row r="24" spans="1:6">
      <c r="A24" s="2" t="s">
        <v>75</v>
      </c>
    </row>
    <row r="26" spans="1:6">
      <c r="A26" s="208" t="s">
        <v>266</v>
      </c>
      <c r="B26" s="178"/>
    </row>
  </sheetData>
  <phoneticPr fontId="1" type="noConversion"/>
  <hyperlinks>
    <hyperlink ref="A26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F26" sqref="F26"/>
    </sheetView>
  </sheetViews>
  <sheetFormatPr defaultRowHeight="12.75"/>
  <cols>
    <col min="1" max="1" width="8.88671875" style="2"/>
    <col min="2" max="2" width="8.5546875" style="2" bestFit="1" customWidth="1"/>
    <col min="3" max="3" width="5" style="2" bestFit="1" customWidth="1"/>
    <col min="4" max="4" width="6.88671875" style="2" bestFit="1" customWidth="1"/>
    <col min="5" max="5" width="9.109375" style="2" bestFit="1" customWidth="1"/>
    <col min="6" max="8" width="6.44140625" style="2" bestFit="1" customWidth="1"/>
    <col min="9" max="9" width="8.21875" style="2" bestFit="1" customWidth="1"/>
    <col min="10" max="16384" width="8.88671875" style="2"/>
  </cols>
  <sheetData>
    <row r="1" spans="1:9" ht="15.75">
      <c r="A1" s="40" t="s">
        <v>292</v>
      </c>
    </row>
    <row r="2" spans="1:9">
      <c r="A2" s="66"/>
    </row>
    <row r="3" spans="1:9">
      <c r="A3" s="9"/>
      <c r="B3" s="259" t="s">
        <v>31</v>
      </c>
      <c r="C3" s="259" t="s">
        <v>33</v>
      </c>
      <c r="D3" s="259" t="s">
        <v>33</v>
      </c>
      <c r="E3" s="259" t="s">
        <v>38</v>
      </c>
      <c r="F3" s="259"/>
      <c r="G3" s="259" t="s">
        <v>43</v>
      </c>
      <c r="H3" s="259"/>
      <c r="I3" s="259"/>
    </row>
    <row r="4" spans="1:9">
      <c r="B4" s="83" t="s">
        <v>32</v>
      </c>
      <c r="C4" s="83" t="s">
        <v>34</v>
      </c>
      <c r="D4" s="83" t="s">
        <v>36</v>
      </c>
      <c r="E4" s="83" t="s">
        <v>39</v>
      </c>
      <c r="F4" s="83" t="s">
        <v>41</v>
      </c>
      <c r="G4" s="83" t="s">
        <v>44</v>
      </c>
      <c r="H4" s="83"/>
      <c r="I4" s="83"/>
    </row>
    <row r="5" spans="1:9">
      <c r="A5" s="1"/>
      <c r="B5" s="63" t="s">
        <v>30</v>
      </c>
      <c r="C5" s="63" t="s">
        <v>35</v>
      </c>
      <c r="D5" s="63" t="s">
        <v>37</v>
      </c>
      <c r="E5" s="63" t="s">
        <v>40</v>
      </c>
      <c r="F5" s="63" t="s">
        <v>42</v>
      </c>
      <c r="G5" s="63" t="s">
        <v>45</v>
      </c>
      <c r="H5" s="63" t="s">
        <v>74</v>
      </c>
      <c r="I5" s="63" t="s">
        <v>25</v>
      </c>
    </row>
    <row r="6" spans="1:9">
      <c r="A6" s="2" t="s">
        <v>4</v>
      </c>
      <c r="B6" s="17">
        <v>871.63109498920005</v>
      </c>
      <c r="C6" s="17">
        <v>89.137935692009989</v>
      </c>
      <c r="D6" s="17">
        <v>326.15774435111666</v>
      </c>
      <c r="E6" s="17">
        <v>201.538194908734</v>
      </c>
      <c r="F6" s="17">
        <v>218.05244693625698</v>
      </c>
      <c r="G6" s="17">
        <v>521.44340374351998</v>
      </c>
      <c r="H6" s="17">
        <v>243.12443152773614</v>
      </c>
      <c r="I6" s="17">
        <v>18.830100574712702</v>
      </c>
    </row>
    <row r="7" spans="1:9">
      <c r="A7" s="2" t="s">
        <v>5</v>
      </c>
      <c r="B7" s="17">
        <v>889.33429191113999</v>
      </c>
      <c r="C7" s="17">
        <v>104.43784452781058</v>
      </c>
      <c r="D7" s="17">
        <v>306.7469794006318</v>
      </c>
      <c r="E7" s="17">
        <v>178.140187941666</v>
      </c>
      <c r="F7" s="17">
        <v>217.55650387970104</v>
      </c>
      <c r="G7" s="17">
        <v>441.31551325361198</v>
      </c>
      <c r="H7" s="17">
        <v>217.29701918513518</v>
      </c>
      <c r="I7" s="17">
        <v>22.200138453500799</v>
      </c>
    </row>
    <row r="8" spans="1:9">
      <c r="A8" s="2" t="s">
        <v>6</v>
      </c>
      <c r="B8" s="17">
        <v>893.62041861422995</v>
      </c>
      <c r="C8" s="17">
        <v>115.890922073468</v>
      </c>
      <c r="D8" s="17">
        <v>251.78316366750562</v>
      </c>
      <c r="E8" s="17">
        <v>214.092239681546</v>
      </c>
      <c r="F8" s="17">
        <v>201.34768064859</v>
      </c>
      <c r="G8" s="17">
        <v>349.62552977389998</v>
      </c>
      <c r="H8" s="17">
        <v>247.23337326862639</v>
      </c>
      <c r="I8" s="17">
        <v>5.3186813186812998</v>
      </c>
    </row>
    <row r="9" spans="1:9">
      <c r="A9" s="2" t="s">
        <v>7</v>
      </c>
      <c r="B9" s="17">
        <v>827.21967200662004</v>
      </c>
      <c r="C9" s="17">
        <v>108.271343434184</v>
      </c>
      <c r="D9" s="17">
        <v>239.9949445580726</v>
      </c>
      <c r="E9" s="17">
        <v>163.28608072941</v>
      </c>
      <c r="F9" s="17">
        <v>173.69397675495298</v>
      </c>
      <c r="G9" s="17">
        <v>351.09647908285103</v>
      </c>
      <c r="H9" s="17">
        <v>263.96452519265</v>
      </c>
      <c r="I9" s="17">
        <v>22.6373626373626</v>
      </c>
    </row>
    <row r="10" spans="1:9">
      <c r="A10" s="2" t="s">
        <v>8</v>
      </c>
      <c r="B10" s="17">
        <v>760</v>
      </c>
      <c r="C10" s="17">
        <v>142</v>
      </c>
      <c r="D10" s="17">
        <v>318</v>
      </c>
      <c r="E10" s="17">
        <v>186</v>
      </c>
      <c r="F10" s="17">
        <v>181</v>
      </c>
      <c r="G10" s="17">
        <v>301</v>
      </c>
      <c r="H10" s="17">
        <v>263</v>
      </c>
      <c r="I10" s="17">
        <v>20.344827586207</v>
      </c>
    </row>
    <row r="11" spans="1:9">
      <c r="A11" s="2" t="s">
        <v>9</v>
      </c>
      <c r="B11" s="17">
        <v>724.79550193898001</v>
      </c>
      <c r="C11" s="17">
        <v>132.207461443075</v>
      </c>
      <c r="D11" s="17">
        <v>315.84119847479502</v>
      </c>
      <c r="E11" s="17">
        <v>153.49378489918502</v>
      </c>
      <c r="F11" s="17">
        <v>195.79241789106601</v>
      </c>
      <c r="G11" s="17">
        <v>200.1250860447</v>
      </c>
      <c r="H11" s="17">
        <v>248.43135244396561</v>
      </c>
      <c r="I11" s="17">
        <v>18.867703403200501</v>
      </c>
    </row>
    <row r="12" spans="1:9">
      <c r="A12" s="2" t="s">
        <v>10</v>
      </c>
      <c r="B12" s="17">
        <v>751.81191114482999</v>
      </c>
      <c r="C12" s="17">
        <v>141.028421825066</v>
      </c>
      <c r="D12" s="17">
        <v>332.84807093205904</v>
      </c>
      <c r="E12" s="17">
        <v>205.923111563296</v>
      </c>
      <c r="F12" s="17">
        <v>178.54271008752599</v>
      </c>
      <c r="G12" s="17">
        <v>189.87554675759003</v>
      </c>
      <c r="H12" s="17">
        <v>222.57106033252001</v>
      </c>
      <c r="I12" s="17">
        <v>11.9961117002474</v>
      </c>
    </row>
    <row r="13" spans="1:9">
      <c r="A13" s="2" t="s">
        <v>11</v>
      </c>
      <c r="B13" s="17">
        <v>732.64787644787998</v>
      </c>
      <c r="C13" s="17">
        <v>98.177465777465997</v>
      </c>
      <c r="D13" s="17">
        <v>298.72128232128</v>
      </c>
      <c r="E13" s="17">
        <v>196.19794079793999</v>
      </c>
      <c r="F13" s="17">
        <v>145.82754182753999</v>
      </c>
      <c r="G13" s="17">
        <v>191.84167544168</v>
      </c>
      <c r="H13" s="17">
        <v>243.42070902071202</v>
      </c>
      <c r="I13" s="17">
        <v>12.165508365508</v>
      </c>
    </row>
    <row r="14" spans="1:9">
      <c r="A14" s="2" t="s">
        <v>13</v>
      </c>
      <c r="B14" s="17">
        <v>679</v>
      </c>
      <c r="C14" s="17">
        <v>165</v>
      </c>
      <c r="D14" s="17">
        <v>261</v>
      </c>
      <c r="E14" s="17">
        <v>187</v>
      </c>
      <c r="F14" s="17">
        <v>149</v>
      </c>
      <c r="G14" s="17">
        <v>209</v>
      </c>
      <c r="H14" s="17">
        <v>212</v>
      </c>
      <c r="I14" s="17">
        <v>2</v>
      </c>
    </row>
    <row r="15" spans="1:9" s="66" customFormat="1">
      <c r="A15" s="2" t="s">
        <v>12</v>
      </c>
      <c r="B15" s="17">
        <v>653</v>
      </c>
      <c r="C15" s="17">
        <v>188</v>
      </c>
      <c r="D15" s="17">
        <v>227</v>
      </c>
      <c r="E15" s="17">
        <v>185</v>
      </c>
      <c r="F15" s="17">
        <v>177</v>
      </c>
      <c r="G15" s="17">
        <v>156</v>
      </c>
      <c r="H15" s="17">
        <v>239</v>
      </c>
      <c r="I15" s="17">
        <v>1</v>
      </c>
    </row>
    <row r="16" spans="1:9" s="66" customFormat="1">
      <c r="A16" s="2" t="s">
        <v>14</v>
      </c>
      <c r="B16" s="17">
        <v>704</v>
      </c>
      <c r="C16" s="17">
        <v>159</v>
      </c>
      <c r="D16" s="17">
        <v>227</v>
      </c>
      <c r="E16" s="17">
        <v>190</v>
      </c>
      <c r="F16" s="17">
        <v>139</v>
      </c>
      <c r="G16" s="17">
        <v>147</v>
      </c>
      <c r="H16" s="17">
        <v>220</v>
      </c>
      <c r="I16" s="17">
        <v>3</v>
      </c>
    </row>
    <row r="17" spans="1:9">
      <c r="A17" s="2" t="s">
        <v>156</v>
      </c>
      <c r="B17" s="17">
        <v>623</v>
      </c>
      <c r="C17" s="17">
        <v>170</v>
      </c>
      <c r="D17" s="17">
        <v>285</v>
      </c>
      <c r="E17" s="17">
        <v>181</v>
      </c>
      <c r="F17" s="17">
        <v>133</v>
      </c>
      <c r="G17" s="17">
        <v>140</v>
      </c>
      <c r="H17" s="17">
        <v>193</v>
      </c>
      <c r="I17" s="17">
        <v>0</v>
      </c>
    </row>
    <row r="18" spans="1:9">
      <c r="A18" s="2" t="s">
        <v>211</v>
      </c>
      <c r="B18" s="17">
        <v>657</v>
      </c>
      <c r="C18" s="17">
        <v>184</v>
      </c>
      <c r="D18" s="17">
        <v>226</v>
      </c>
      <c r="E18" s="17">
        <v>188</v>
      </c>
      <c r="F18" s="17">
        <v>155</v>
      </c>
      <c r="G18" s="17">
        <v>110</v>
      </c>
      <c r="H18" s="17">
        <v>212</v>
      </c>
      <c r="I18" s="17">
        <v>0</v>
      </c>
    </row>
    <row r="19" spans="1:9">
      <c r="A19" s="1" t="s">
        <v>210</v>
      </c>
      <c r="B19" s="310">
        <v>594</v>
      </c>
      <c r="C19" s="310">
        <v>163</v>
      </c>
      <c r="D19" s="310">
        <v>237</v>
      </c>
      <c r="E19" s="310">
        <v>175</v>
      </c>
      <c r="F19" s="310">
        <v>145</v>
      </c>
      <c r="G19" s="310">
        <v>120</v>
      </c>
      <c r="H19" s="310">
        <v>201</v>
      </c>
      <c r="I19" s="310">
        <v>0</v>
      </c>
    </row>
    <row r="20" spans="1:9">
      <c r="I20" s="48"/>
    </row>
    <row r="21" spans="1:9">
      <c r="A21" s="2" t="s">
        <v>225</v>
      </c>
    </row>
    <row r="22" spans="1:9">
      <c r="A22" s="115" t="s">
        <v>226</v>
      </c>
    </row>
    <row r="23" spans="1:9">
      <c r="A23" s="115" t="s">
        <v>223</v>
      </c>
    </row>
    <row r="24" spans="1:9">
      <c r="A24" s="115" t="s">
        <v>224</v>
      </c>
    </row>
    <row r="25" spans="1:9">
      <c r="A25" s="2" t="s">
        <v>134</v>
      </c>
    </row>
    <row r="26" spans="1:9">
      <c r="A26" s="2" t="s">
        <v>77</v>
      </c>
    </row>
    <row r="28" spans="1:9">
      <c r="A28" s="208" t="s">
        <v>266</v>
      </c>
    </row>
  </sheetData>
  <phoneticPr fontId="1" type="noConversion"/>
  <hyperlinks>
    <hyperlink ref="A28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L33" sqref="L33"/>
    </sheetView>
  </sheetViews>
  <sheetFormatPr defaultRowHeight="12"/>
  <cols>
    <col min="1" max="1" width="6.5546875" style="19" customWidth="1"/>
    <col min="2" max="2" width="7.109375" style="19" bestFit="1" customWidth="1"/>
    <col min="3" max="3" width="6.33203125" style="19" bestFit="1" customWidth="1"/>
    <col min="4" max="6" width="7.6640625" style="19" bestFit="1" customWidth="1"/>
    <col min="7" max="7" width="8.21875" style="19" bestFit="1" customWidth="1"/>
    <col min="8" max="8" width="7.77734375" style="19" bestFit="1" customWidth="1"/>
    <col min="9" max="9" width="7.6640625" style="19" bestFit="1" customWidth="1"/>
    <col min="10" max="10" width="4.33203125" style="19" bestFit="1" customWidth="1"/>
    <col min="11" max="11" width="8.21875" style="19" bestFit="1" customWidth="1"/>
    <col min="12" max="16384" width="8.88671875" style="19"/>
  </cols>
  <sheetData>
    <row r="1" spans="1:12" ht="15.75">
      <c r="A1" s="40" t="s">
        <v>293</v>
      </c>
    </row>
    <row r="2" spans="1:12" ht="12.75">
      <c r="A2" s="66"/>
      <c r="K2" s="41"/>
    </row>
    <row r="3" spans="1:12" s="2" customFormat="1" ht="12" customHeight="1">
      <c r="A3" s="9"/>
      <c r="B3" s="259"/>
      <c r="C3" s="9"/>
      <c r="D3" s="259"/>
      <c r="E3" s="259"/>
      <c r="F3" s="259" t="s">
        <v>61</v>
      </c>
      <c r="G3" s="259" t="s">
        <v>54</v>
      </c>
      <c r="H3" s="259"/>
      <c r="I3" s="259"/>
      <c r="J3" s="259"/>
      <c r="K3" s="259"/>
    </row>
    <row r="4" spans="1:12" s="2" customFormat="1" ht="12" customHeight="1">
      <c r="B4" s="83"/>
      <c r="C4" s="83" t="s">
        <v>48</v>
      </c>
      <c r="D4" s="83"/>
      <c r="E4" s="83" t="s">
        <v>51</v>
      </c>
      <c r="F4" s="83" t="s">
        <v>62</v>
      </c>
      <c r="G4" s="83" t="s">
        <v>58</v>
      </c>
      <c r="H4" s="83"/>
      <c r="I4" s="83" t="s">
        <v>46</v>
      </c>
      <c r="J4" s="83"/>
      <c r="K4" s="83"/>
    </row>
    <row r="5" spans="1:12" s="2" customFormat="1" ht="12.75">
      <c r="B5" s="83" t="s">
        <v>47</v>
      </c>
      <c r="C5" s="83" t="s">
        <v>49</v>
      </c>
      <c r="D5" s="83" t="s">
        <v>50</v>
      </c>
      <c r="E5" s="83" t="s">
        <v>52</v>
      </c>
      <c r="F5" s="83" t="s">
        <v>52</v>
      </c>
      <c r="G5" s="83" t="s">
        <v>59</v>
      </c>
      <c r="H5" s="83" t="s">
        <v>55</v>
      </c>
      <c r="I5" s="83" t="s">
        <v>57</v>
      </c>
      <c r="J5" s="84" t="s">
        <v>46</v>
      </c>
      <c r="K5" s="83"/>
    </row>
    <row r="6" spans="1:12" s="2" customFormat="1" ht="12.75">
      <c r="A6" s="1"/>
      <c r="B6" s="63" t="s">
        <v>190</v>
      </c>
      <c r="C6" s="63" t="s">
        <v>191</v>
      </c>
      <c r="D6" s="63" t="s">
        <v>53</v>
      </c>
      <c r="E6" s="63" t="s">
        <v>53</v>
      </c>
      <c r="F6" s="63" t="s">
        <v>53</v>
      </c>
      <c r="G6" s="63" t="s">
        <v>60</v>
      </c>
      <c r="H6" s="63" t="s">
        <v>56</v>
      </c>
      <c r="I6" s="63" t="s">
        <v>53</v>
      </c>
      <c r="J6" s="63" t="s">
        <v>63</v>
      </c>
      <c r="K6" s="63" t="s">
        <v>25</v>
      </c>
    </row>
    <row r="7" spans="1:12" s="2" customFormat="1" ht="12.75">
      <c r="A7" s="2" t="s">
        <v>4</v>
      </c>
      <c r="B7" s="6">
        <v>352.91445373841407</v>
      </c>
      <c r="C7" s="6">
        <v>153.8143296699696</v>
      </c>
      <c r="D7" s="6">
        <v>1850.5607698194799</v>
      </c>
      <c r="E7" s="6">
        <v>132.84239521213101</v>
      </c>
      <c r="F7" s="6">
        <v>90.223182049071013</v>
      </c>
      <c r="G7" s="6">
        <v>141.434524623605</v>
      </c>
      <c r="H7" s="6">
        <v>216.10288296669103</v>
      </c>
      <c r="I7" s="6">
        <v>616.04610130752008</v>
      </c>
      <c r="J7" s="6">
        <v>1664.58776675748</v>
      </c>
      <c r="K7" s="6">
        <v>184.07264279143899</v>
      </c>
    </row>
    <row r="8" spans="1:12" s="2" customFormat="1" ht="12.75">
      <c r="A8" s="2" t="s">
        <v>5</v>
      </c>
      <c r="B8" s="6">
        <v>337.67917649626816</v>
      </c>
      <c r="C8" s="6">
        <v>177.79916435798501</v>
      </c>
      <c r="D8" s="6">
        <v>1750.90887892208</v>
      </c>
      <c r="E8" s="6">
        <v>150.79901273325399</v>
      </c>
      <c r="F8" s="6">
        <v>95.108946316488002</v>
      </c>
      <c r="G8" s="6">
        <v>121.85629392089101</v>
      </c>
      <c r="H8" s="6">
        <v>240.07109653245701</v>
      </c>
      <c r="I8" s="6">
        <v>489.81570439258002</v>
      </c>
      <c r="J8" s="6">
        <v>1461.3926662096701</v>
      </c>
      <c r="K8" s="6">
        <v>87.839488381250987</v>
      </c>
    </row>
    <row r="9" spans="1:12" s="2" customFormat="1" ht="12.75">
      <c r="A9" s="2" t="s">
        <v>6</v>
      </c>
      <c r="B9" s="6">
        <v>311.791304980284</v>
      </c>
      <c r="C9" s="6">
        <v>152.12804661327829</v>
      </c>
      <c r="D9" s="6">
        <v>1625.7260432238402</v>
      </c>
      <c r="E9" s="6">
        <v>144.1849932164354</v>
      </c>
      <c r="F9" s="6">
        <v>76.659099683082999</v>
      </c>
      <c r="G9" s="6">
        <v>119.389977247906</v>
      </c>
      <c r="H9" s="6">
        <v>325.39349916740099</v>
      </c>
      <c r="I9" s="6">
        <v>510.7117917201</v>
      </c>
      <c r="J9" s="6">
        <v>1556.1095763958701</v>
      </c>
      <c r="K9" s="6">
        <v>129.89822316976398</v>
      </c>
    </row>
    <row r="10" spans="1:12" s="2" customFormat="1" ht="12.75">
      <c r="A10" s="2" t="s">
        <v>7</v>
      </c>
      <c r="B10" s="6">
        <v>293.91114919884956</v>
      </c>
      <c r="C10" s="6">
        <v>117.228885891727</v>
      </c>
      <c r="D10" s="6">
        <v>1532.8733586732001</v>
      </c>
      <c r="E10" s="6">
        <v>196.47526529540198</v>
      </c>
      <c r="F10" s="6">
        <v>51.227155727156102</v>
      </c>
      <c r="G10" s="6">
        <v>66.739228424573</v>
      </c>
      <c r="H10" s="6">
        <v>231.103009916541</v>
      </c>
      <c r="I10" s="6">
        <v>547.11675051305997</v>
      </c>
      <c r="J10" s="6">
        <v>1332.3050511726701</v>
      </c>
      <c r="K10" s="6">
        <v>103.217063977577</v>
      </c>
    </row>
    <row r="11" spans="1:12" s="2" customFormat="1" ht="12.75">
      <c r="A11" s="2" t="s">
        <v>8</v>
      </c>
      <c r="B11" s="6">
        <v>260</v>
      </c>
      <c r="C11" s="6">
        <v>106</v>
      </c>
      <c r="D11" s="6">
        <v>1435</v>
      </c>
      <c r="E11" s="6">
        <v>172</v>
      </c>
      <c r="F11" s="6">
        <v>100</v>
      </c>
      <c r="G11" s="6">
        <v>69</v>
      </c>
      <c r="H11" s="6">
        <v>293</v>
      </c>
      <c r="I11" s="6">
        <v>558</v>
      </c>
      <c r="J11" s="6">
        <v>1329</v>
      </c>
      <c r="K11" s="6">
        <v>171</v>
      </c>
    </row>
    <row r="12" spans="1:12" s="2" customFormat="1" ht="12.75">
      <c r="A12" s="2" t="s">
        <v>9</v>
      </c>
      <c r="B12" s="6">
        <v>306.10046030518708</v>
      </c>
      <c r="C12" s="6">
        <v>81.751237527404598</v>
      </c>
      <c r="D12" s="6">
        <v>1297.4126044705099</v>
      </c>
      <c r="E12" s="6">
        <v>101.7475647911408</v>
      </c>
      <c r="F12" s="6">
        <v>59.516680953084901</v>
      </c>
      <c r="G12" s="6">
        <v>62.421554153988005</v>
      </c>
      <c r="H12" s="6">
        <v>256.16459594777399</v>
      </c>
      <c r="I12" s="6">
        <v>533.32586123650003</v>
      </c>
      <c r="J12" s="6">
        <v>1366.3700282289899</v>
      </c>
      <c r="K12" s="6">
        <v>199.24368039755399</v>
      </c>
    </row>
    <row r="13" spans="1:12" s="2" customFormat="1" ht="12.75">
      <c r="A13" s="2" t="s">
        <v>10</v>
      </c>
      <c r="B13" s="6">
        <v>261.16936465013441</v>
      </c>
      <c r="C13" s="6">
        <v>74.348854459690997</v>
      </c>
      <c r="D13" s="6">
        <v>1313.91292768931</v>
      </c>
      <c r="E13" s="6">
        <v>118.67326551486201</v>
      </c>
      <c r="F13" s="6">
        <v>75.629661257018398</v>
      </c>
      <c r="G13" s="6">
        <v>52.360713748551092</v>
      </c>
      <c r="H13" s="6">
        <v>299.52167832555801</v>
      </c>
      <c r="I13" s="6">
        <v>576.61650893573994</v>
      </c>
      <c r="J13" s="6">
        <v>1352.74812361707</v>
      </c>
      <c r="K13" s="6">
        <v>145.991949605727</v>
      </c>
    </row>
    <row r="14" spans="1:12" s="2" customFormat="1" ht="12.75">
      <c r="A14" s="2" t="s">
        <v>11</v>
      </c>
      <c r="B14" s="6">
        <v>208.141580066659</v>
      </c>
      <c r="C14" s="6">
        <v>104.49070841578501</v>
      </c>
      <c r="D14" s="6">
        <v>1250.3417339417001</v>
      </c>
      <c r="E14" s="6">
        <v>142.67683466507</v>
      </c>
      <c r="F14" s="6">
        <v>65.254814554814999</v>
      </c>
      <c r="G14" s="6">
        <v>77.297728422806003</v>
      </c>
      <c r="H14" s="6">
        <v>331.35931866086997</v>
      </c>
      <c r="I14" s="6">
        <v>470.45064688749</v>
      </c>
      <c r="J14" s="6">
        <v>1132.1018827600999</v>
      </c>
      <c r="K14" s="6">
        <v>111.88475162469</v>
      </c>
    </row>
    <row r="15" spans="1:12" s="2" customFormat="1" ht="12.75">
      <c r="A15" s="2" t="s">
        <v>13</v>
      </c>
      <c r="B15" s="6">
        <v>188</v>
      </c>
      <c r="C15" s="6">
        <v>80</v>
      </c>
      <c r="D15" s="6">
        <v>1194</v>
      </c>
      <c r="E15" s="6">
        <v>156</v>
      </c>
      <c r="F15" s="6">
        <v>37</v>
      </c>
      <c r="G15" s="6">
        <v>44</v>
      </c>
      <c r="H15" s="6">
        <v>499</v>
      </c>
      <c r="I15" s="6">
        <v>453</v>
      </c>
      <c r="J15" s="6">
        <v>1038</v>
      </c>
      <c r="K15" s="6">
        <v>225</v>
      </c>
      <c r="L15" s="6"/>
    </row>
    <row r="16" spans="1:12" s="66" customFormat="1" ht="12.75">
      <c r="A16" s="2" t="s">
        <v>12</v>
      </c>
      <c r="B16" s="6">
        <v>242</v>
      </c>
      <c r="C16" s="6">
        <v>121</v>
      </c>
      <c r="D16" s="6">
        <v>1096</v>
      </c>
      <c r="E16" s="6">
        <v>146</v>
      </c>
      <c r="F16" s="6">
        <v>38</v>
      </c>
      <c r="G16" s="6">
        <v>55</v>
      </c>
      <c r="H16" s="6">
        <v>462</v>
      </c>
      <c r="I16" s="6">
        <v>466</v>
      </c>
      <c r="J16" s="6">
        <v>1068</v>
      </c>
      <c r="K16" s="6">
        <v>236</v>
      </c>
      <c r="L16" s="6"/>
    </row>
    <row r="17" spans="1:12" s="66" customFormat="1" ht="12.75">
      <c r="A17" s="2" t="s">
        <v>14</v>
      </c>
      <c r="B17" s="6">
        <v>157</v>
      </c>
      <c r="C17" s="6">
        <v>102</v>
      </c>
      <c r="D17" s="6">
        <v>1129</v>
      </c>
      <c r="E17" s="6">
        <v>114</v>
      </c>
      <c r="F17" s="6">
        <v>24</v>
      </c>
      <c r="G17" s="6">
        <v>39</v>
      </c>
      <c r="H17" s="6">
        <v>461</v>
      </c>
      <c r="I17" s="6">
        <v>366</v>
      </c>
      <c r="J17" s="6">
        <v>1022</v>
      </c>
      <c r="K17" s="6">
        <v>222</v>
      </c>
      <c r="L17" s="6"/>
    </row>
    <row r="18" spans="1:12" s="2" customFormat="1" ht="12.75">
      <c r="A18" s="2" t="s">
        <v>156</v>
      </c>
      <c r="B18" s="6">
        <v>134</v>
      </c>
      <c r="C18" s="6">
        <v>71</v>
      </c>
      <c r="D18" s="6">
        <v>1009</v>
      </c>
      <c r="E18" s="6">
        <v>120</v>
      </c>
      <c r="F18" s="6">
        <v>32</v>
      </c>
      <c r="G18" s="6">
        <v>49</v>
      </c>
      <c r="H18" s="6">
        <v>493</v>
      </c>
      <c r="I18" s="6">
        <v>369</v>
      </c>
      <c r="J18" s="6">
        <v>861</v>
      </c>
      <c r="K18" s="6">
        <v>202</v>
      </c>
      <c r="L18" s="6"/>
    </row>
    <row r="19" spans="1:12" s="2" customFormat="1" ht="12.75">
      <c r="A19" s="2" t="s">
        <v>211</v>
      </c>
      <c r="B19" s="6">
        <v>164</v>
      </c>
      <c r="C19" s="6">
        <v>87</v>
      </c>
      <c r="D19" s="6">
        <v>1012</v>
      </c>
      <c r="E19" s="6">
        <v>114</v>
      </c>
      <c r="F19" s="6">
        <v>28</v>
      </c>
      <c r="G19" s="6">
        <v>44</v>
      </c>
      <c r="H19" s="6">
        <v>483</v>
      </c>
      <c r="I19" s="6">
        <v>354</v>
      </c>
      <c r="J19" s="6">
        <v>926</v>
      </c>
      <c r="K19" s="6">
        <v>233</v>
      </c>
      <c r="L19" s="6"/>
    </row>
    <row r="20" spans="1:12" s="2" customFormat="1" ht="12.75">
      <c r="A20" s="1" t="s">
        <v>210</v>
      </c>
      <c r="B20" s="264">
        <v>163</v>
      </c>
      <c r="C20" s="264">
        <v>80</v>
      </c>
      <c r="D20" s="264">
        <v>969</v>
      </c>
      <c r="E20" s="264">
        <v>117</v>
      </c>
      <c r="F20" s="264">
        <v>38</v>
      </c>
      <c r="G20" s="264">
        <v>50</v>
      </c>
      <c r="H20" s="264">
        <v>437</v>
      </c>
      <c r="I20" s="264">
        <v>362</v>
      </c>
      <c r="J20" s="264">
        <v>882</v>
      </c>
      <c r="K20" s="264">
        <v>248</v>
      </c>
      <c r="L20" s="6"/>
    </row>
    <row r="21" spans="1:12">
      <c r="K21" s="48"/>
    </row>
    <row r="22" spans="1:12" ht="12.75">
      <c r="A22" s="115" t="s">
        <v>227</v>
      </c>
      <c r="B22" s="118"/>
      <c r="C22" s="118"/>
      <c r="D22" s="118"/>
      <c r="E22" s="118"/>
    </row>
    <row r="23" spans="1:12" ht="12.75">
      <c r="A23" s="115" t="s">
        <v>228</v>
      </c>
    </row>
    <row r="24" spans="1:12" ht="12.75">
      <c r="A24" s="115" t="s">
        <v>229</v>
      </c>
      <c r="B24" s="118"/>
      <c r="C24" s="118"/>
      <c r="D24" s="118"/>
      <c r="E24" s="118"/>
    </row>
    <row r="25" spans="1:12" ht="12.75">
      <c r="A25" s="2" t="s">
        <v>134</v>
      </c>
    </row>
    <row r="26" spans="1:12" ht="12.75">
      <c r="A26" s="2" t="s">
        <v>75</v>
      </c>
    </row>
    <row r="28" spans="1:12" ht="12.75">
      <c r="A28" s="208" t="s">
        <v>266</v>
      </c>
    </row>
  </sheetData>
  <phoneticPr fontId="1" type="noConversion"/>
  <hyperlinks>
    <hyperlink ref="A28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G32" sqref="G32"/>
    </sheetView>
  </sheetViews>
  <sheetFormatPr defaultRowHeight="12"/>
  <cols>
    <col min="1" max="1" width="6.88671875" style="19" customWidth="1"/>
    <col min="2" max="2" width="6.6640625" style="19" bestFit="1" customWidth="1"/>
    <col min="3" max="3" width="6.33203125" style="19" bestFit="1" customWidth="1"/>
    <col min="4" max="6" width="7.6640625" style="19" bestFit="1" customWidth="1"/>
    <col min="7" max="7" width="8.21875" style="19" bestFit="1" customWidth="1"/>
    <col min="8" max="8" width="7.77734375" style="19" bestFit="1" customWidth="1"/>
    <col min="9" max="9" width="7.6640625" style="19" bestFit="1" customWidth="1"/>
    <col min="10" max="10" width="4.33203125" style="19" bestFit="1" customWidth="1"/>
    <col min="11" max="11" width="8.21875" style="19" bestFit="1" customWidth="1"/>
    <col min="12" max="16384" width="8.88671875" style="19"/>
  </cols>
  <sheetData>
    <row r="1" spans="1:12" ht="15.75">
      <c r="A1" s="40" t="s">
        <v>269</v>
      </c>
    </row>
    <row r="2" spans="1:12" ht="12.75">
      <c r="A2" s="66"/>
      <c r="K2" s="41"/>
    </row>
    <row r="3" spans="1:12" s="2" customFormat="1" ht="12.75">
      <c r="A3" s="9"/>
      <c r="B3" s="259"/>
      <c r="C3" s="9"/>
      <c r="D3" s="259"/>
      <c r="E3" s="259"/>
      <c r="F3" s="259" t="s">
        <v>61</v>
      </c>
      <c r="G3" s="259" t="s">
        <v>54</v>
      </c>
      <c r="H3" s="259"/>
      <c r="I3" s="259"/>
      <c r="J3" s="259"/>
      <c r="K3" s="259"/>
    </row>
    <row r="4" spans="1:12" s="2" customFormat="1" ht="12.75">
      <c r="B4" s="83"/>
      <c r="C4" s="83" t="s">
        <v>48</v>
      </c>
      <c r="D4" s="83"/>
      <c r="E4" s="83" t="s">
        <v>51</v>
      </c>
      <c r="F4" s="83" t="s">
        <v>62</v>
      </c>
      <c r="G4" s="83" t="s">
        <v>58</v>
      </c>
      <c r="H4" s="83"/>
      <c r="I4" s="83" t="s">
        <v>46</v>
      </c>
      <c r="J4" s="83"/>
      <c r="K4" s="83"/>
    </row>
    <row r="5" spans="1:12" s="2" customFormat="1" ht="12.75">
      <c r="B5" s="83" t="s">
        <v>47</v>
      </c>
      <c r="C5" s="83" t="s">
        <v>65</v>
      </c>
      <c r="D5" s="83" t="s">
        <v>50</v>
      </c>
      <c r="E5" s="83" t="s">
        <v>52</v>
      </c>
      <c r="F5" s="83" t="s">
        <v>52</v>
      </c>
      <c r="G5" s="83" t="s">
        <v>59</v>
      </c>
      <c r="H5" s="83" t="s">
        <v>55</v>
      </c>
      <c r="I5" s="83" t="s">
        <v>57</v>
      </c>
      <c r="J5" s="84" t="s">
        <v>46</v>
      </c>
      <c r="K5" s="83"/>
    </row>
    <row r="6" spans="1:12" s="2" customFormat="1" ht="12.75">
      <c r="A6" s="1"/>
      <c r="B6" s="63" t="s">
        <v>192</v>
      </c>
      <c r="C6" s="63" t="s">
        <v>191</v>
      </c>
      <c r="D6" s="63" t="s">
        <v>53</v>
      </c>
      <c r="E6" s="63" t="s">
        <v>53</v>
      </c>
      <c r="F6" s="63" t="s">
        <v>53</v>
      </c>
      <c r="G6" s="63" t="s">
        <v>60</v>
      </c>
      <c r="H6" s="63" t="s">
        <v>56</v>
      </c>
      <c r="I6" s="63" t="s">
        <v>53</v>
      </c>
      <c r="J6" s="63" t="s">
        <v>64</v>
      </c>
      <c r="K6" s="63" t="s">
        <v>25</v>
      </c>
    </row>
    <row r="7" spans="1:12" s="2" customFormat="1" ht="12.75">
      <c r="A7" s="2" t="s">
        <v>4</v>
      </c>
      <c r="B7" s="17">
        <v>249.97467948272799</v>
      </c>
      <c r="C7" s="17">
        <v>105.906966874521</v>
      </c>
      <c r="D7" s="6">
        <v>1488.0924546132401</v>
      </c>
      <c r="E7" s="17">
        <v>91.950744514105708</v>
      </c>
      <c r="F7" s="17">
        <v>74.370240872599993</v>
      </c>
      <c r="G7" s="17">
        <v>32.114727035954104</v>
      </c>
      <c r="H7" s="17">
        <v>95.533058648018113</v>
      </c>
      <c r="I7" s="17">
        <v>244.50487327529297</v>
      </c>
      <c r="J7" s="17">
        <v>79.120801315405004</v>
      </c>
      <c r="K7" s="17">
        <v>28.346806091418202</v>
      </c>
    </row>
    <row r="8" spans="1:12" s="2" customFormat="1" ht="12.75">
      <c r="A8" s="2" t="s">
        <v>5</v>
      </c>
      <c r="B8" s="17">
        <v>208.85571525575654</v>
      </c>
      <c r="C8" s="17">
        <v>134.55658900337531</v>
      </c>
      <c r="D8" s="6">
        <v>1400.2660823410502</v>
      </c>
      <c r="E8" s="17">
        <v>114.44622758736601</v>
      </c>
      <c r="F8" s="17">
        <v>56.605900339476598</v>
      </c>
      <c r="G8" s="17">
        <v>42.237263975840804</v>
      </c>
      <c r="H8" s="17">
        <v>130.147875575998</v>
      </c>
      <c r="I8" s="17">
        <v>201.39698130634699</v>
      </c>
      <c r="J8" s="17">
        <v>74.074555289200305</v>
      </c>
      <c r="K8" s="17">
        <v>14.441287878787801</v>
      </c>
    </row>
    <row r="9" spans="1:12" s="2" customFormat="1" ht="12.75">
      <c r="A9" s="2" t="s">
        <v>6</v>
      </c>
      <c r="B9" s="17">
        <v>200.65430970590202</v>
      </c>
      <c r="C9" s="17">
        <v>123.8237425839737</v>
      </c>
      <c r="D9" s="6">
        <v>1316.5526769212699</v>
      </c>
      <c r="E9" s="17">
        <v>105.192768740438</v>
      </c>
      <c r="F9" s="17">
        <v>46.124448543969706</v>
      </c>
      <c r="G9" s="17">
        <v>31.307684001136401</v>
      </c>
      <c r="H9" s="17">
        <v>131.55459043762403</v>
      </c>
      <c r="I9" s="17">
        <v>210.493459423632</v>
      </c>
      <c r="J9" s="17">
        <v>104.73291885252699</v>
      </c>
      <c r="K9" s="17">
        <v>8.4754098360655998</v>
      </c>
    </row>
    <row r="10" spans="1:12" s="2" customFormat="1" ht="12.75">
      <c r="A10" s="2" t="s">
        <v>7</v>
      </c>
      <c r="B10" s="17">
        <v>169.04146260243829</v>
      </c>
      <c r="C10" s="17">
        <v>97.998116660957294</v>
      </c>
      <c r="D10" s="6">
        <v>1279.40449411899</v>
      </c>
      <c r="E10" s="17">
        <v>146.00595029074191</v>
      </c>
      <c r="F10" s="17">
        <v>34.119047619048004</v>
      </c>
      <c r="G10" s="17">
        <v>18.2532467532467</v>
      </c>
      <c r="H10" s="17">
        <v>101.939410661075</v>
      </c>
      <c r="I10" s="17">
        <v>210.75162331690399</v>
      </c>
      <c r="J10" s="17">
        <v>70.356741297917608</v>
      </c>
      <c r="K10" s="17">
        <v>22.294291074778901</v>
      </c>
    </row>
    <row r="11" spans="1:12" s="2" customFormat="1" ht="12.75">
      <c r="A11" s="2" t="s">
        <v>8</v>
      </c>
      <c r="B11" s="17">
        <v>168</v>
      </c>
      <c r="C11" s="17">
        <v>87</v>
      </c>
      <c r="D11" s="6">
        <v>1181</v>
      </c>
      <c r="E11" s="17">
        <v>126</v>
      </c>
      <c r="F11" s="17">
        <v>65</v>
      </c>
      <c r="G11" s="17">
        <v>21</v>
      </c>
      <c r="H11" s="17">
        <v>156</v>
      </c>
      <c r="I11" s="17">
        <v>250</v>
      </c>
      <c r="J11" s="17">
        <v>80</v>
      </c>
      <c r="K11" s="17">
        <v>38</v>
      </c>
    </row>
    <row r="12" spans="1:12" s="2" customFormat="1" ht="12.75">
      <c r="A12" s="2" t="s">
        <v>9</v>
      </c>
      <c r="B12" s="17">
        <v>199.79031009915002</v>
      </c>
      <c r="C12" s="17">
        <v>64.551237527404211</v>
      </c>
      <c r="D12" s="6">
        <v>1080.9838015247301</v>
      </c>
      <c r="E12" s="17">
        <v>73.439358792271804</v>
      </c>
      <c r="F12" s="17">
        <v>32.812231139332397</v>
      </c>
      <c r="G12" s="17">
        <v>24.218822406978198</v>
      </c>
      <c r="H12" s="17">
        <v>135.02099485016799</v>
      </c>
      <c r="I12" s="17">
        <v>252.16247073063403</v>
      </c>
      <c r="J12" s="17">
        <v>99.764394246917007</v>
      </c>
      <c r="K12" s="17">
        <v>26.810885221381803</v>
      </c>
    </row>
    <row r="13" spans="1:12" s="2" customFormat="1" ht="12.75">
      <c r="A13" s="2" t="s">
        <v>10</v>
      </c>
      <c r="B13" s="17">
        <v>181.40838700516451</v>
      </c>
      <c r="C13" s="17">
        <v>56.468025618719906</v>
      </c>
      <c r="D13" s="6">
        <v>1084.6715776184601</v>
      </c>
      <c r="E13" s="17">
        <v>91.519318394321999</v>
      </c>
      <c r="F13" s="17">
        <v>54.7765362570183</v>
      </c>
      <c r="G13" s="17">
        <v>25.641303810663302</v>
      </c>
      <c r="H13" s="17">
        <v>186.27014285337401</v>
      </c>
      <c r="I13" s="17">
        <v>249.45492426129999</v>
      </c>
      <c r="J13" s="17">
        <v>75.492606260193</v>
      </c>
      <c r="K13" s="17">
        <v>28.8941222639172</v>
      </c>
    </row>
    <row r="14" spans="1:12" s="2" customFormat="1" ht="12.75">
      <c r="A14" s="2" t="s">
        <v>11</v>
      </c>
      <c r="B14" s="17">
        <v>129.07242307242299</v>
      </c>
      <c r="C14" s="17">
        <v>87.860161460160995</v>
      </c>
      <c r="D14" s="6">
        <v>1067.6560196559999</v>
      </c>
      <c r="E14" s="17">
        <v>96.081361881362</v>
      </c>
      <c r="F14" s="17">
        <v>53.640528840529001</v>
      </c>
      <c r="G14" s="17">
        <v>7.2285714285714002</v>
      </c>
      <c r="H14" s="17">
        <v>190.63357903357999</v>
      </c>
      <c r="I14" s="17">
        <v>185.55263835264</v>
      </c>
      <c r="J14" s="17">
        <v>86.400842400841995</v>
      </c>
      <c r="K14" s="17">
        <v>14.873873873874</v>
      </c>
    </row>
    <row r="15" spans="1:12" s="2" customFormat="1" ht="12.75">
      <c r="A15" s="2" t="s">
        <v>13</v>
      </c>
      <c r="B15" s="17">
        <v>126</v>
      </c>
      <c r="C15" s="17">
        <v>47</v>
      </c>
      <c r="D15" s="6">
        <v>1000</v>
      </c>
      <c r="E15" s="17">
        <v>105</v>
      </c>
      <c r="F15" s="17">
        <v>25</v>
      </c>
      <c r="G15" s="17">
        <v>12</v>
      </c>
      <c r="H15" s="17">
        <v>147</v>
      </c>
      <c r="I15" s="17">
        <v>255</v>
      </c>
      <c r="J15" s="17">
        <v>118</v>
      </c>
      <c r="K15" s="17">
        <v>29</v>
      </c>
      <c r="L15" s="17"/>
    </row>
    <row r="16" spans="1:12" s="66" customFormat="1" ht="12.75">
      <c r="A16" s="2" t="s">
        <v>12</v>
      </c>
      <c r="B16" s="17">
        <v>147</v>
      </c>
      <c r="C16" s="17">
        <v>64</v>
      </c>
      <c r="D16" s="6">
        <v>928</v>
      </c>
      <c r="E16" s="17">
        <v>89</v>
      </c>
      <c r="F16" s="17">
        <v>23</v>
      </c>
      <c r="G16" s="17">
        <v>5</v>
      </c>
      <c r="H16" s="17">
        <v>154</v>
      </c>
      <c r="I16" s="17">
        <v>278</v>
      </c>
      <c r="J16" s="17">
        <v>115</v>
      </c>
      <c r="K16" s="17">
        <v>23</v>
      </c>
      <c r="L16" s="17"/>
    </row>
    <row r="17" spans="1:12" s="66" customFormat="1" ht="12.75">
      <c r="A17" s="2" t="s">
        <v>14</v>
      </c>
      <c r="B17" s="17">
        <v>103</v>
      </c>
      <c r="C17" s="17">
        <v>63</v>
      </c>
      <c r="D17" s="6">
        <v>975</v>
      </c>
      <c r="E17" s="17">
        <v>81</v>
      </c>
      <c r="F17" s="17">
        <v>18</v>
      </c>
      <c r="G17" s="17">
        <v>8</v>
      </c>
      <c r="H17" s="17">
        <v>181</v>
      </c>
      <c r="I17" s="17">
        <v>204</v>
      </c>
      <c r="J17" s="17">
        <v>127</v>
      </c>
      <c r="K17" s="17">
        <v>29</v>
      </c>
      <c r="L17" s="17"/>
    </row>
    <row r="18" spans="1:12" s="2" customFormat="1" ht="12.75">
      <c r="A18" s="2" t="s">
        <v>156</v>
      </c>
      <c r="B18" s="17">
        <v>100</v>
      </c>
      <c r="C18" s="17">
        <v>53</v>
      </c>
      <c r="D18" s="6">
        <v>872</v>
      </c>
      <c r="E18" s="17">
        <v>88</v>
      </c>
      <c r="F18" s="17">
        <v>27</v>
      </c>
      <c r="G18" s="17">
        <v>11</v>
      </c>
      <c r="H18" s="17">
        <v>194</v>
      </c>
      <c r="I18" s="17">
        <v>230</v>
      </c>
      <c r="J18" s="17">
        <v>118</v>
      </c>
      <c r="K18" s="17">
        <v>32</v>
      </c>
      <c r="L18" s="17"/>
    </row>
    <row r="19" spans="1:12" s="2" customFormat="1" ht="12.75">
      <c r="A19" s="2" t="s">
        <v>211</v>
      </c>
      <c r="B19" s="17">
        <v>117</v>
      </c>
      <c r="C19" s="17">
        <v>63</v>
      </c>
      <c r="D19" s="6">
        <v>892</v>
      </c>
      <c r="E19" s="17">
        <v>80</v>
      </c>
      <c r="F19" s="17">
        <v>22</v>
      </c>
      <c r="G19" s="17">
        <v>14</v>
      </c>
      <c r="H19" s="17">
        <v>195</v>
      </c>
      <c r="I19" s="17">
        <v>207</v>
      </c>
      <c r="J19" s="17">
        <v>117</v>
      </c>
      <c r="K19" s="17">
        <v>25</v>
      </c>
      <c r="L19" s="17"/>
    </row>
    <row r="20" spans="1:12" s="2" customFormat="1" ht="12.75">
      <c r="A20" s="1" t="s">
        <v>210</v>
      </c>
      <c r="B20" s="310">
        <v>116</v>
      </c>
      <c r="C20" s="310">
        <v>55</v>
      </c>
      <c r="D20" s="264">
        <v>840</v>
      </c>
      <c r="E20" s="310">
        <v>73</v>
      </c>
      <c r="F20" s="310">
        <v>24</v>
      </c>
      <c r="G20" s="310">
        <v>5</v>
      </c>
      <c r="H20" s="310">
        <v>182</v>
      </c>
      <c r="I20" s="310">
        <v>198</v>
      </c>
      <c r="J20" s="310">
        <v>109</v>
      </c>
      <c r="K20" s="310">
        <v>33</v>
      </c>
      <c r="L20" s="17"/>
    </row>
    <row r="21" spans="1:12">
      <c r="K21" s="48"/>
    </row>
    <row r="22" spans="1:12">
      <c r="A22" s="19" t="s">
        <v>79</v>
      </c>
    </row>
    <row r="23" spans="1:12" ht="12.75">
      <c r="A23" s="202" t="s">
        <v>230</v>
      </c>
    </row>
    <row r="24" spans="1:12">
      <c r="A24" s="118" t="s">
        <v>231</v>
      </c>
      <c r="B24" s="118"/>
      <c r="C24" s="118"/>
      <c r="D24" s="118"/>
      <c r="E24" s="118"/>
    </row>
    <row r="25" spans="1:12">
      <c r="A25" s="118" t="s">
        <v>232</v>
      </c>
      <c r="B25" s="118"/>
      <c r="C25" s="118"/>
      <c r="D25" s="118"/>
      <c r="E25" s="118"/>
    </row>
    <row r="26" spans="1:12" ht="12.75">
      <c r="A26" s="2" t="s">
        <v>134</v>
      </c>
    </row>
    <row r="27" spans="1:12" ht="12.75">
      <c r="A27" s="2" t="s">
        <v>75</v>
      </c>
    </row>
    <row r="29" spans="1:12" ht="12.75">
      <c r="A29" s="208" t="s">
        <v>266</v>
      </c>
    </row>
  </sheetData>
  <phoneticPr fontId="1" type="noConversion"/>
  <hyperlinks>
    <hyperlink ref="A29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/>
  </sheetViews>
  <sheetFormatPr defaultRowHeight="12"/>
  <cols>
    <col min="1" max="1" width="16.44140625" style="121" customWidth="1"/>
    <col min="2" max="2" width="9" style="121" bestFit="1" customWidth="1"/>
    <col min="3" max="3" width="5" style="121" bestFit="1" customWidth="1"/>
    <col min="4" max="4" width="7.6640625" style="121" bestFit="1" customWidth="1"/>
    <col min="5" max="5" width="9.109375" style="121" bestFit="1" customWidth="1"/>
    <col min="6" max="6" width="6.44140625" style="121" bestFit="1" customWidth="1"/>
    <col min="7" max="7" width="6.88671875" style="121" bestFit="1" customWidth="1"/>
    <col min="8" max="9" width="4.33203125" style="121" bestFit="1" customWidth="1"/>
    <col min="10" max="10" width="12.77734375" style="121" customWidth="1"/>
    <col min="11" max="16384" width="8.88671875" style="121"/>
  </cols>
  <sheetData>
    <row r="1" spans="1:10" ht="15.75">
      <c r="A1" s="156" t="s">
        <v>294</v>
      </c>
    </row>
    <row r="3" spans="1:10" s="115" customFormat="1" ht="12.75">
      <c r="A3" s="130"/>
      <c r="B3" s="314" t="s">
        <v>121</v>
      </c>
      <c r="C3" s="314" t="s">
        <v>33</v>
      </c>
      <c r="D3" s="314" t="s">
        <v>33</v>
      </c>
      <c r="E3" s="314" t="s">
        <v>38</v>
      </c>
      <c r="F3" s="314"/>
      <c r="G3" s="314" t="s">
        <v>120</v>
      </c>
      <c r="H3" s="314"/>
      <c r="I3" s="314"/>
    </row>
    <row r="4" spans="1:10" s="115" customFormat="1" ht="12.75">
      <c r="B4" s="224" t="s">
        <v>124</v>
      </c>
      <c r="C4" s="224" t="s">
        <v>123</v>
      </c>
      <c r="D4" s="224" t="s">
        <v>53</v>
      </c>
      <c r="E4" s="224" t="s">
        <v>39</v>
      </c>
      <c r="F4" s="224" t="s">
        <v>41</v>
      </c>
      <c r="G4" s="224" t="s">
        <v>122</v>
      </c>
      <c r="H4" s="224"/>
      <c r="I4" s="224"/>
    </row>
    <row r="5" spans="1:10" s="115" customFormat="1" ht="12.75">
      <c r="A5" s="122"/>
      <c r="B5" s="225" t="s">
        <v>30</v>
      </c>
      <c r="C5" s="225" t="s">
        <v>35</v>
      </c>
      <c r="D5" s="225" t="s">
        <v>126</v>
      </c>
      <c r="E5" s="225" t="s">
        <v>40</v>
      </c>
      <c r="F5" s="225" t="s">
        <v>42</v>
      </c>
      <c r="G5" s="225" t="s">
        <v>125</v>
      </c>
      <c r="H5" s="225" t="s">
        <v>46</v>
      </c>
      <c r="I5" s="225" t="s">
        <v>127</v>
      </c>
      <c r="J5" s="129"/>
    </row>
    <row r="6" spans="1:10" s="115" customFormat="1" ht="12.75">
      <c r="A6" s="129" t="s">
        <v>188</v>
      </c>
      <c r="B6" s="116">
        <v>4</v>
      </c>
      <c r="C6" s="116">
        <v>1</v>
      </c>
      <c r="D6" s="116">
        <v>0</v>
      </c>
      <c r="E6" s="116">
        <v>5</v>
      </c>
      <c r="F6" s="116">
        <v>121</v>
      </c>
      <c r="G6" s="116">
        <v>0</v>
      </c>
      <c r="H6" s="116">
        <v>32</v>
      </c>
      <c r="I6" s="116">
        <v>163</v>
      </c>
      <c r="J6" s="116"/>
    </row>
    <row r="7" spans="1:10" s="115" customFormat="1" ht="12.75">
      <c r="A7" s="129" t="s">
        <v>189</v>
      </c>
      <c r="B7" s="116">
        <v>8</v>
      </c>
      <c r="C7" s="116">
        <v>0</v>
      </c>
      <c r="D7" s="116">
        <v>1</v>
      </c>
      <c r="E7" s="116">
        <v>30</v>
      </c>
      <c r="F7" s="116">
        <v>16</v>
      </c>
      <c r="G7" s="116">
        <v>0</v>
      </c>
      <c r="H7" s="116">
        <v>25</v>
      </c>
      <c r="I7" s="116">
        <v>80</v>
      </c>
      <c r="J7" s="116"/>
    </row>
    <row r="8" spans="1:10" s="115" customFormat="1" ht="12.75">
      <c r="A8" s="129" t="s">
        <v>187</v>
      </c>
      <c r="B8" s="116">
        <v>629</v>
      </c>
      <c r="C8" s="116">
        <v>14</v>
      </c>
      <c r="D8" s="116">
        <v>33</v>
      </c>
      <c r="E8" s="116">
        <v>82</v>
      </c>
      <c r="F8" s="116">
        <v>28</v>
      </c>
      <c r="G8" s="116">
        <v>144</v>
      </c>
      <c r="H8" s="116">
        <v>39</v>
      </c>
      <c r="I8" s="116">
        <v>969</v>
      </c>
      <c r="J8" s="116"/>
    </row>
    <row r="9" spans="1:10" s="115" customFormat="1" ht="12.75">
      <c r="A9" s="129" t="s">
        <v>132</v>
      </c>
      <c r="B9" s="116">
        <v>15</v>
      </c>
      <c r="C9" s="116">
        <v>8</v>
      </c>
      <c r="D9" s="116">
        <v>20</v>
      </c>
      <c r="E9" s="116">
        <v>45</v>
      </c>
      <c r="F9" s="116">
        <v>4</v>
      </c>
      <c r="G9" s="116">
        <v>0</v>
      </c>
      <c r="H9" s="116">
        <v>25</v>
      </c>
      <c r="I9" s="116">
        <v>117</v>
      </c>
      <c r="J9" s="116"/>
    </row>
    <row r="10" spans="1:10" s="115" customFormat="1" ht="12.75">
      <c r="A10" s="129" t="s">
        <v>129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s="115" customFormat="1" ht="12.75">
      <c r="A11" s="132" t="s">
        <v>133</v>
      </c>
      <c r="B11" s="116">
        <v>0</v>
      </c>
      <c r="C11" s="116">
        <v>5</v>
      </c>
      <c r="D11" s="116">
        <v>21</v>
      </c>
      <c r="E11" s="116">
        <v>2</v>
      </c>
      <c r="F11" s="116">
        <v>0</v>
      </c>
      <c r="G11" s="116">
        <v>0</v>
      </c>
      <c r="H11" s="116">
        <v>10</v>
      </c>
      <c r="I11" s="116">
        <v>38</v>
      </c>
      <c r="J11" s="116"/>
    </row>
    <row r="12" spans="1:10" s="115" customFormat="1" ht="12.75">
      <c r="A12" s="129" t="s">
        <v>128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s="115" customFormat="1" ht="12.75">
      <c r="A13" s="123" t="s">
        <v>59</v>
      </c>
      <c r="B13" s="116">
        <v>11</v>
      </c>
      <c r="C13" s="116">
        <v>0</v>
      </c>
      <c r="D13" s="116">
        <v>3</v>
      </c>
      <c r="E13" s="116">
        <v>18</v>
      </c>
      <c r="F13" s="116">
        <v>1</v>
      </c>
      <c r="G13" s="116">
        <v>0</v>
      </c>
      <c r="H13" s="116">
        <v>17</v>
      </c>
      <c r="I13" s="116">
        <v>50</v>
      </c>
      <c r="J13" s="116"/>
    </row>
    <row r="14" spans="1:10" s="115" customFormat="1" ht="12.75">
      <c r="A14" s="129" t="s">
        <v>130</v>
      </c>
      <c r="B14" s="116">
        <v>4</v>
      </c>
      <c r="C14" s="116">
        <v>257</v>
      </c>
      <c r="D14" s="116">
        <v>98</v>
      </c>
      <c r="E14" s="116">
        <v>6</v>
      </c>
      <c r="F14" s="116">
        <v>0</v>
      </c>
      <c r="G14" s="116">
        <v>0</v>
      </c>
      <c r="H14" s="116">
        <v>72</v>
      </c>
      <c r="I14" s="116">
        <v>437</v>
      </c>
      <c r="J14" s="116"/>
    </row>
    <row r="15" spans="1:10" s="115" customFormat="1" ht="12.75">
      <c r="A15" s="129" t="s">
        <v>131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s="115" customFormat="1" ht="12.75">
      <c r="A16" s="132" t="s">
        <v>53</v>
      </c>
      <c r="B16" s="116">
        <v>9</v>
      </c>
      <c r="C16" s="116">
        <v>55</v>
      </c>
      <c r="D16" s="116">
        <v>219</v>
      </c>
      <c r="E16" s="116">
        <v>26</v>
      </c>
      <c r="F16" s="116">
        <v>3</v>
      </c>
      <c r="G16" s="116">
        <v>0</v>
      </c>
      <c r="H16" s="116">
        <v>50</v>
      </c>
      <c r="I16" s="116">
        <v>362</v>
      </c>
      <c r="J16" s="116"/>
    </row>
    <row r="17" spans="1:10" s="115" customFormat="1" ht="12.75">
      <c r="A17" s="129" t="s">
        <v>46</v>
      </c>
      <c r="B17" s="116">
        <v>17</v>
      </c>
      <c r="C17" s="116">
        <v>270</v>
      </c>
      <c r="D17" s="116">
        <v>134</v>
      </c>
      <c r="E17" s="116">
        <v>63</v>
      </c>
      <c r="F17" s="116">
        <v>25</v>
      </c>
      <c r="G17" s="116">
        <v>0</v>
      </c>
      <c r="H17" s="116">
        <v>373</v>
      </c>
      <c r="I17" s="116">
        <v>882</v>
      </c>
      <c r="J17" s="116"/>
    </row>
    <row r="18" spans="1:10" s="115" customFormat="1" ht="12.75">
      <c r="A18" s="129" t="s">
        <v>25</v>
      </c>
      <c r="B18" s="116">
        <v>3</v>
      </c>
      <c r="C18" s="116">
        <v>12</v>
      </c>
      <c r="D18" s="116">
        <v>16</v>
      </c>
      <c r="E18" s="116">
        <v>4</v>
      </c>
      <c r="F18" s="116">
        <v>4</v>
      </c>
      <c r="G18" s="116">
        <v>0</v>
      </c>
      <c r="H18" s="116">
        <v>209</v>
      </c>
      <c r="I18" s="116">
        <v>248</v>
      </c>
      <c r="J18" s="116"/>
    </row>
    <row r="19" spans="1:10" s="115" customFormat="1" ht="12.75">
      <c r="A19" s="122" t="s">
        <v>127</v>
      </c>
      <c r="B19" s="315">
        <v>700</v>
      </c>
      <c r="C19" s="315">
        <v>622</v>
      </c>
      <c r="D19" s="315">
        <v>545</v>
      </c>
      <c r="E19" s="315">
        <v>281</v>
      </c>
      <c r="F19" s="315">
        <v>202</v>
      </c>
      <c r="G19" s="315">
        <v>144</v>
      </c>
      <c r="H19" s="315">
        <v>852</v>
      </c>
      <c r="I19" s="315">
        <v>3346</v>
      </c>
      <c r="J19" s="116"/>
    </row>
    <row r="21" spans="1:10" s="153" customFormat="1" ht="12.75">
      <c r="A21" s="129" t="s">
        <v>75</v>
      </c>
    </row>
    <row r="22" spans="1:10" s="153" customFormat="1" ht="15.75" customHeight="1"/>
    <row r="23" spans="1:10" s="153" customFormat="1" ht="15.75" customHeight="1">
      <c r="A23" s="208" t="s">
        <v>266</v>
      </c>
    </row>
    <row r="24" spans="1:10" s="153" customFormat="1"/>
    <row r="25" spans="1:10" s="153" customFormat="1"/>
    <row r="26" spans="1:10" s="153" customFormat="1"/>
    <row r="27" spans="1:10" s="153" customFormat="1"/>
    <row r="28" spans="1:10" s="153" customFormat="1"/>
    <row r="29" spans="1:10" s="153" customFormat="1"/>
    <row r="30" spans="1:10" s="153" customFormat="1"/>
    <row r="31" spans="1:10" s="153" customFormat="1"/>
    <row r="32" spans="1:10" s="153" customFormat="1"/>
    <row r="33" s="153" customFormat="1"/>
    <row r="34" s="153" customFormat="1"/>
    <row r="35" s="153" customFormat="1"/>
    <row r="36" s="153" customFormat="1"/>
    <row r="37" s="153" customFormat="1"/>
    <row r="38" s="153" customFormat="1"/>
    <row r="39" s="153" customFormat="1"/>
    <row r="40" s="153" customFormat="1"/>
    <row r="41" s="153" customFormat="1"/>
  </sheetData>
  <phoneticPr fontId="1" type="noConversion"/>
  <hyperlinks>
    <hyperlink ref="A23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I29" sqref="I29"/>
    </sheetView>
  </sheetViews>
  <sheetFormatPr defaultRowHeight="12"/>
  <cols>
    <col min="1" max="1" width="12.77734375" style="121" customWidth="1"/>
    <col min="2" max="2" width="9" style="121" bestFit="1" customWidth="1"/>
    <col min="3" max="3" width="5" style="121" bestFit="1" customWidth="1"/>
    <col min="4" max="4" width="7.6640625" style="121" bestFit="1" customWidth="1"/>
    <col min="5" max="5" width="9.109375" style="121" bestFit="1" customWidth="1"/>
    <col min="6" max="6" width="6.44140625" style="121" bestFit="1" customWidth="1"/>
    <col min="7" max="7" width="6.88671875" style="121" bestFit="1" customWidth="1"/>
    <col min="8" max="9" width="4.33203125" style="121" bestFit="1" customWidth="1"/>
    <col min="10" max="10" width="4.21875" style="121" customWidth="1"/>
    <col min="11" max="16384" width="8.88671875" style="121"/>
  </cols>
  <sheetData>
    <row r="1" spans="1:10" ht="15.75">
      <c r="A1" s="156" t="s">
        <v>295</v>
      </c>
    </row>
    <row r="3" spans="1:10" s="115" customFormat="1" ht="12.75">
      <c r="A3" s="130"/>
      <c r="B3" s="314" t="s">
        <v>121</v>
      </c>
      <c r="C3" s="314" t="s">
        <v>33</v>
      </c>
      <c r="D3" s="314" t="s">
        <v>33</v>
      </c>
      <c r="E3" s="314" t="s">
        <v>38</v>
      </c>
      <c r="F3" s="314"/>
      <c r="G3" s="314" t="s">
        <v>120</v>
      </c>
      <c r="H3" s="314"/>
      <c r="I3" s="314"/>
      <c r="J3" s="129"/>
    </row>
    <row r="4" spans="1:10" s="115" customFormat="1" ht="12.75">
      <c r="B4" s="224" t="s">
        <v>124</v>
      </c>
      <c r="C4" s="224" t="s">
        <v>123</v>
      </c>
      <c r="D4" s="224" t="s">
        <v>53</v>
      </c>
      <c r="E4" s="224" t="s">
        <v>39</v>
      </c>
      <c r="F4" s="224" t="s">
        <v>41</v>
      </c>
      <c r="G4" s="224" t="s">
        <v>122</v>
      </c>
      <c r="H4" s="224"/>
      <c r="I4" s="224"/>
    </row>
    <row r="5" spans="1:10" s="115" customFormat="1" ht="12.75">
      <c r="A5" s="122"/>
      <c r="B5" s="225" t="s">
        <v>30</v>
      </c>
      <c r="C5" s="225" t="s">
        <v>35</v>
      </c>
      <c r="D5" s="225" t="s">
        <v>126</v>
      </c>
      <c r="E5" s="225" t="s">
        <v>40</v>
      </c>
      <c r="F5" s="225" t="s">
        <v>42</v>
      </c>
      <c r="G5" s="225" t="s">
        <v>125</v>
      </c>
      <c r="H5" s="225" t="s">
        <v>46</v>
      </c>
      <c r="I5" s="225" t="s">
        <v>127</v>
      </c>
      <c r="J5" s="129"/>
    </row>
    <row r="6" spans="1:10" s="115" customFormat="1" ht="12.75">
      <c r="A6" s="129" t="s">
        <v>188</v>
      </c>
      <c r="B6" s="116">
        <v>3</v>
      </c>
      <c r="C6" s="116">
        <v>1</v>
      </c>
      <c r="D6" s="116">
        <v>0</v>
      </c>
      <c r="E6" s="116">
        <v>2</v>
      </c>
      <c r="F6" s="116">
        <v>93</v>
      </c>
      <c r="G6" s="116">
        <v>0</v>
      </c>
      <c r="H6" s="116">
        <v>17</v>
      </c>
      <c r="I6" s="116">
        <v>116</v>
      </c>
      <c r="J6" s="116"/>
    </row>
    <row r="7" spans="1:10" s="115" customFormat="1" ht="12.75">
      <c r="A7" s="129" t="s">
        <v>189</v>
      </c>
      <c r="B7" s="116">
        <v>5</v>
      </c>
      <c r="C7" s="116">
        <v>0</v>
      </c>
      <c r="D7" s="116">
        <v>1</v>
      </c>
      <c r="E7" s="116">
        <v>27</v>
      </c>
      <c r="F7" s="116">
        <v>11</v>
      </c>
      <c r="G7" s="116">
        <v>0</v>
      </c>
      <c r="H7" s="116">
        <v>11</v>
      </c>
      <c r="I7" s="116">
        <v>55</v>
      </c>
      <c r="J7" s="116"/>
    </row>
    <row r="8" spans="1:10" s="115" customFormat="1" ht="12.75">
      <c r="A8" s="129" t="s">
        <v>187</v>
      </c>
      <c r="B8" s="116">
        <v>555</v>
      </c>
      <c r="C8" s="116">
        <v>11</v>
      </c>
      <c r="D8" s="116">
        <v>29</v>
      </c>
      <c r="E8" s="116">
        <v>72</v>
      </c>
      <c r="F8" s="116">
        <v>24</v>
      </c>
      <c r="G8" s="116">
        <v>120</v>
      </c>
      <c r="H8" s="116">
        <v>29</v>
      </c>
      <c r="I8" s="116">
        <v>840</v>
      </c>
      <c r="J8" s="116"/>
    </row>
    <row r="9" spans="1:10" s="115" customFormat="1" ht="12.75">
      <c r="A9" s="129" t="s">
        <v>132</v>
      </c>
      <c r="B9" s="116">
        <v>8</v>
      </c>
      <c r="C9" s="116">
        <v>8</v>
      </c>
      <c r="D9" s="116">
        <v>10</v>
      </c>
      <c r="E9" s="116">
        <v>32</v>
      </c>
      <c r="F9" s="116">
        <v>2</v>
      </c>
      <c r="G9" s="116">
        <v>0</v>
      </c>
      <c r="H9" s="116">
        <v>13</v>
      </c>
      <c r="I9" s="116">
        <v>73</v>
      </c>
      <c r="J9" s="116"/>
    </row>
    <row r="10" spans="1:10" s="115" customFormat="1" ht="12.75">
      <c r="A10" s="129" t="s">
        <v>129</v>
      </c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s="115" customFormat="1" ht="12.75">
      <c r="A11" s="132" t="s">
        <v>133</v>
      </c>
      <c r="B11" s="116">
        <v>0</v>
      </c>
      <c r="C11" s="116">
        <v>3</v>
      </c>
      <c r="D11" s="116">
        <v>16</v>
      </c>
      <c r="E11" s="116">
        <v>1</v>
      </c>
      <c r="F11" s="116">
        <v>0</v>
      </c>
      <c r="G11" s="116">
        <v>0</v>
      </c>
      <c r="H11" s="116">
        <v>4</v>
      </c>
      <c r="I11" s="116">
        <v>24</v>
      </c>
      <c r="J11" s="116"/>
    </row>
    <row r="12" spans="1:10" s="115" customFormat="1" ht="12.75">
      <c r="A12" s="129" t="s">
        <v>128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s="115" customFormat="1" ht="12.75">
      <c r="A13" s="123" t="s">
        <v>59</v>
      </c>
      <c r="B13" s="116">
        <v>1</v>
      </c>
      <c r="C13" s="116">
        <v>0</v>
      </c>
      <c r="D13" s="116">
        <v>0</v>
      </c>
      <c r="E13" s="116">
        <v>3</v>
      </c>
      <c r="F13" s="116">
        <v>0</v>
      </c>
      <c r="G13" s="116">
        <v>0</v>
      </c>
      <c r="H13" s="116">
        <v>1</v>
      </c>
      <c r="I13" s="116">
        <v>5</v>
      </c>
      <c r="J13" s="116"/>
    </row>
    <row r="14" spans="1:10" s="115" customFormat="1" ht="12.75">
      <c r="A14" s="129" t="s">
        <v>130</v>
      </c>
      <c r="B14" s="116">
        <v>4</v>
      </c>
      <c r="C14" s="116">
        <v>112</v>
      </c>
      <c r="D14" s="116">
        <v>40</v>
      </c>
      <c r="E14" s="116">
        <v>4</v>
      </c>
      <c r="F14" s="116">
        <v>0</v>
      </c>
      <c r="G14" s="116">
        <v>0</v>
      </c>
      <c r="H14" s="116">
        <v>22</v>
      </c>
      <c r="I14" s="116">
        <v>182</v>
      </c>
      <c r="J14" s="116"/>
    </row>
    <row r="15" spans="1:10" s="115" customFormat="1" ht="12.75">
      <c r="A15" s="129" t="s">
        <v>131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s="115" customFormat="1" ht="12.75">
      <c r="A16" s="132" t="s">
        <v>53</v>
      </c>
      <c r="B16" s="116">
        <v>7</v>
      </c>
      <c r="C16" s="116">
        <v>21</v>
      </c>
      <c r="D16" s="116">
        <v>129</v>
      </c>
      <c r="E16" s="116">
        <v>17</v>
      </c>
      <c r="F16" s="116">
        <v>2</v>
      </c>
      <c r="G16" s="116">
        <v>0</v>
      </c>
      <c r="H16" s="116">
        <v>22</v>
      </c>
      <c r="I16" s="116">
        <v>198</v>
      </c>
      <c r="J16" s="116"/>
    </row>
    <row r="17" spans="1:10" s="115" customFormat="1" ht="12.75">
      <c r="A17" s="129" t="s">
        <v>46</v>
      </c>
      <c r="B17" s="116">
        <v>9</v>
      </c>
      <c r="C17" s="116">
        <v>3</v>
      </c>
      <c r="D17" s="116">
        <v>9</v>
      </c>
      <c r="E17" s="116">
        <v>16</v>
      </c>
      <c r="F17" s="116">
        <v>11</v>
      </c>
      <c r="G17" s="116">
        <v>0</v>
      </c>
      <c r="H17" s="116">
        <v>61</v>
      </c>
      <c r="I17" s="116">
        <v>109</v>
      </c>
      <c r="J17" s="116"/>
    </row>
    <row r="18" spans="1:10" s="115" customFormat="1" ht="12.75">
      <c r="A18" s="129" t="s">
        <v>25</v>
      </c>
      <c r="B18" s="116">
        <v>2</v>
      </c>
      <c r="C18" s="116">
        <v>4</v>
      </c>
      <c r="D18" s="116">
        <v>3</v>
      </c>
      <c r="E18" s="116">
        <v>1</v>
      </c>
      <c r="F18" s="116">
        <v>2</v>
      </c>
      <c r="G18" s="116">
        <v>0</v>
      </c>
      <c r="H18" s="116">
        <v>21</v>
      </c>
      <c r="I18" s="116">
        <v>33</v>
      </c>
      <c r="J18" s="116"/>
    </row>
    <row r="19" spans="1:10" s="115" customFormat="1" ht="12.75">
      <c r="A19" s="122" t="s">
        <v>127</v>
      </c>
      <c r="B19" s="315">
        <v>594</v>
      </c>
      <c r="C19" s="315">
        <v>163</v>
      </c>
      <c r="D19" s="315">
        <v>237</v>
      </c>
      <c r="E19" s="315">
        <v>175</v>
      </c>
      <c r="F19" s="315">
        <v>145</v>
      </c>
      <c r="G19" s="315">
        <v>120</v>
      </c>
      <c r="H19" s="315">
        <v>201</v>
      </c>
      <c r="I19" s="315">
        <v>1635</v>
      </c>
      <c r="J19" s="116"/>
    </row>
    <row r="21" spans="1:10" s="153" customFormat="1" ht="12.75">
      <c r="A21" s="2" t="s">
        <v>79</v>
      </c>
    </row>
    <row r="22" spans="1:10" s="153" customFormat="1">
      <c r="A22" s="153" t="s">
        <v>75</v>
      </c>
    </row>
    <row r="23" spans="1:10" s="153" customFormat="1"/>
    <row r="24" spans="1:10" s="153" customFormat="1" ht="12.75">
      <c r="A24" s="208" t="s">
        <v>266</v>
      </c>
    </row>
    <row r="25" spans="1:10" s="153" customFormat="1"/>
    <row r="26" spans="1:10" s="153" customFormat="1"/>
    <row r="27" spans="1:10" s="153" customFormat="1"/>
    <row r="28" spans="1:10" s="153" customFormat="1"/>
    <row r="29" spans="1:10" s="153" customFormat="1"/>
    <row r="30" spans="1:10" s="153" customFormat="1"/>
    <row r="31" spans="1:10" s="153" customFormat="1"/>
    <row r="32" spans="1:10" s="153" customFormat="1"/>
    <row r="33" s="153" customFormat="1"/>
    <row r="34" s="153" customFormat="1"/>
    <row r="35" s="153" customFormat="1"/>
    <row r="36" s="153" customFormat="1"/>
    <row r="37" s="153" customFormat="1"/>
    <row r="38" s="153" customFormat="1"/>
    <row r="39" s="153" customFormat="1"/>
    <row r="40" s="153" customFormat="1"/>
  </sheetData>
  <phoneticPr fontId="1" type="noConversion"/>
  <hyperlinks>
    <hyperlink ref="A24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activeCell="J32" sqref="J32"/>
    </sheetView>
  </sheetViews>
  <sheetFormatPr defaultRowHeight="12.75"/>
  <cols>
    <col min="1" max="1" width="16" style="155" customWidth="1"/>
    <col min="2" max="2" width="9.88671875" style="155" bestFit="1" customWidth="1"/>
    <col min="3" max="4" width="10.6640625" style="155" bestFit="1" customWidth="1"/>
    <col min="5" max="5" width="10.109375" style="155" customWidth="1"/>
    <col min="6" max="6" width="2.77734375" style="155" customWidth="1"/>
    <col min="7" max="10" width="8.88671875" style="155"/>
    <col min="11" max="11" width="9.109375" style="155" customWidth="1"/>
    <col min="12" max="16384" width="8.88671875" style="155"/>
  </cols>
  <sheetData>
    <row r="1" spans="1:11" ht="15.75">
      <c r="A1" s="156" t="s">
        <v>270</v>
      </c>
    </row>
    <row r="2" spans="1:11" ht="5.0999999999999996" customHeight="1"/>
    <row r="3" spans="1:11" ht="3" customHeight="1">
      <c r="A3" s="158"/>
      <c r="B3" s="158"/>
      <c r="C3" s="158"/>
      <c r="D3" s="158"/>
      <c r="E3" s="158"/>
    </row>
    <row r="4" spans="1:11" ht="12.95" customHeight="1">
      <c r="A4" s="159"/>
      <c r="B4" s="195" t="s">
        <v>135</v>
      </c>
      <c r="C4" s="196" t="s">
        <v>26</v>
      </c>
      <c r="D4" s="196" t="s">
        <v>27</v>
      </c>
      <c r="E4" s="197" t="s">
        <v>28</v>
      </c>
      <c r="F4" s="160"/>
      <c r="K4" s="197"/>
    </row>
    <row r="5" spans="1:11" s="162" customFormat="1">
      <c r="A5" s="161"/>
      <c r="B5" s="198" t="s">
        <v>136</v>
      </c>
      <c r="C5" s="198" t="s">
        <v>137</v>
      </c>
      <c r="D5" s="198" t="s">
        <v>138</v>
      </c>
      <c r="E5" s="198" t="s">
        <v>29</v>
      </c>
      <c r="K5" s="195"/>
    </row>
    <row r="6" spans="1:11">
      <c r="A6" s="316" t="s">
        <v>13</v>
      </c>
      <c r="C6" s="164"/>
      <c r="D6" s="164"/>
      <c r="E6" s="164"/>
      <c r="F6" s="164"/>
      <c r="G6" s="163"/>
    </row>
    <row r="7" spans="1:11">
      <c r="A7" s="163" t="s">
        <v>0</v>
      </c>
      <c r="B7" s="164">
        <v>12.509773260359655</v>
      </c>
      <c r="C7" s="164">
        <v>52.306489444878814</v>
      </c>
      <c r="D7" s="164">
        <v>23.299452697419859</v>
      </c>
      <c r="E7" s="164">
        <v>11.884284597341674</v>
      </c>
      <c r="F7" s="164"/>
      <c r="G7" s="163"/>
    </row>
    <row r="8" spans="1:11">
      <c r="A8" s="163" t="s">
        <v>1</v>
      </c>
      <c r="B8" s="164">
        <v>18.734793187347933</v>
      </c>
      <c r="C8" s="164">
        <v>52.433090024330895</v>
      </c>
      <c r="D8" s="164">
        <v>19.464720194647203</v>
      </c>
      <c r="E8" s="164">
        <v>9.3673965936739663</v>
      </c>
      <c r="F8" s="164"/>
      <c r="G8" s="163"/>
    </row>
    <row r="9" spans="1:11">
      <c r="A9" s="163" t="s">
        <v>2</v>
      </c>
      <c r="B9" s="164">
        <v>22.725746894931184</v>
      </c>
      <c r="C9" s="164">
        <v>57.166834508224241</v>
      </c>
      <c r="D9" s="164">
        <v>15.676401477005705</v>
      </c>
      <c r="E9" s="164">
        <v>4.4310171198388728</v>
      </c>
      <c r="F9" s="164"/>
      <c r="G9" s="163"/>
    </row>
    <row r="10" spans="1:11">
      <c r="A10" s="165" t="s">
        <v>3</v>
      </c>
      <c r="B10" s="166">
        <v>19.400203320908165</v>
      </c>
      <c r="C10" s="166">
        <v>54.794984750931889</v>
      </c>
      <c r="D10" s="166">
        <v>18.38359878007455</v>
      </c>
      <c r="E10" s="166">
        <v>7.4212131480853953</v>
      </c>
      <c r="F10" s="166"/>
    </row>
    <row r="11" spans="1:11" s="169" customFormat="1" ht="25.5" customHeight="1">
      <c r="A11" s="316" t="s">
        <v>12</v>
      </c>
      <c r="B11" s="164"/>
      <c r="C11" s="164"/>
      <c r="D11" s="164"/>
      <c r="E11" s="164"/>
      <c r="F11" s="167"/>
      <c r="G11" s="168"/>
    </row>
    <row r="12" spans="1:11" s="169" customFormat="1">
      <c r="A12" s="163" t="s">
        <v>0</v>
      </c>
      <c r="B12" s="164">
        <v>13.339382940108893</v>
      </c>
      <c r="C12" s="164">
        <v>50.272232304900179</v>
      </c>
      <c r="D12" s="164">
        <v>23.411978221415609</v>
      </c>
      <c r="E12" s="164">
        <v>12.976406533575318</v>
      </c>
      <c r="F12" s="167"/>
      <c r="G12" s="168"/>
    </row>
    <row r="13" spans="1:11" s="169" customFormat="1">
      <c r="A13" s="163" t="s">
        <v>1</v>
      </c>
      <c r="B13" s="164">
        <v>18.256997455470739</v>
      </c>
      <c r="C13" s="164">
        <v>50.508905852417307</v>
      </c>
      <c r="D13" s="164">
        <v>19.465648854961831</v>
      </c>
      <c r="E13" s="164">
        <v>11.768447837150127</v>
      </c>
      <c r="F13" s="167"/>
      <c r="G13" s="168"/>
    </row>
    <row r="14" spans="1:11" s="169" customFormat="1">
      <c r="A14" s="163" t="s">
        <v>2</v>
      </c>
      <c r="B14" s="164">
        <v>20.063920454545457</v>
      </c>
      <c r="C14" s="164">
        <v>58.948863636363633</v>
      </c>
      <c r="D14" s="164">
        <v>15.944602272727273</v>
      </c>
      <c r="E14" s="164">
        <v>5.0426136363636358</v>
      </c>
      <c r="F14" s="167"/>
      <c r="G14" s="168"/>
    </row>
    <row r="15" spans="1:11" s="169" customFormat="1">
      <c r="A15" s="165" t="s">
        <v>3</v>
      </c>
      <c r="B15" s="166">
        <v>18.196721311475411</v>
      </c>
      <c r="C15" s="166">
        <v>54.790528233151178</v>
      </c>
      <c r="D15" s="166">
        <v>18.451730418943534</v>
      </c>
      <c r="E15" s="166">
        <v>8.5610200364298734</v>
      </c>
      <c r="F15" s="170"/>
      <c r="G15" s="171"/>
    </row>
    <row r="16" spans="1:11" s="169" customFormat="1" ht="25.5" customHeight="1">
      <c r="A16" s="226" t="s">
        <v>14</v>
      </c>
      <c r="B16" s="164"/>
      <c r="C16" s="164"/>
      <c r="D16" s="164"/>
      <c r="E16" s="164"/>
      <c r="F16" s="170"/>
      <c r="G16" s="171"/>
    </row>
    <row r="17" spans="1:8" s="169" customFormat="1">
      <c r="A17" s="163" t="s">
        <v>0</v>
      </c>
      <c r="B17" s="164">
        <v>14.767096134786916</v>
      </c>
      <c r="C17" s="164">
        <v>51.040634291377607</v>
      </c>
      <c r="D17" s="164">
        <v>22.893954410307234</v>
      </c>
      <c r="E17" s="164">
        <v>11.298315163528246</v>
      </c>
      <c r="F17" s="170"/>
      <c r="G17" s="171"/>
    </row>
    <row r="18" spans="1:8" s="169" customFormat="1">
      <c r="A18" s="163" t="s">
        <v>1</v>
      </c>
      <c r="B18" s="164">
        <v>16.521106259097525</v>
      </c>
      <c r="C18" s="164">
        <v>51.091703056768559</v>
      </c>
      <c r="D18" s="164">
        <v>21.106259097525474</v>
      </c>
      <c r="E18" s="164">
        <v>11.280931586608443</v>
      </c>
      <c r="F18" s="170"/>
      <c r="G18" s="171"/>
    </row>
    <row r="19" spans="1:8" s="169" customFormat="1">
      <c r="A19" s="163" t="s">
        <v>2</v>
      </c>
      <c r="B19" s="164">
        <v>21.45979020979021</v>
      </c>
      <c r="C19" s="164">
        <v>57.823426573426573</v>
      </c>
      <c r="D19" s="164">
        <v>16.346153846153847</v>
      </c>
      <c r="E19" s="164">
        <v>4.3706293706293708</v>
      </c>
      <c r="F19" s="170"/>
      <c r="G19" s="171"/>
    </row>
    <row r="20" spans="1:8" s="169" customFormat="1">
      <c r="A20" s="165" t="s">
        <v>3</v>
      </c>
      <c r="B20" s="128">
        <v>18.561335902376364</v>
      </c>
      <c r="C20" s="128">
        <v>54.37807749946478</v>
      </c>
      <c r="D20" s="128">
        <v>19.160779276386215</v>
      </c>
      <c r="E20" s="128">
        <v>7.8998073217726397</v>
      </c>
      <c r="F20" s="170"/>
      <c r="G20" s="171"/>
    </row>
    <row r="21" spans="1:8" ht="25.5" customHeight="1">
      <c r="A21" s="226" t="s">
        <v>156</v>
      </c>
      <c r="B21" s="166"/>
      <c r="C21" s="166"/>
      <c r="D21" s="166"/>
      <c r="E21" s="166"/>
      <c r="F21" s="166"/>
      <c r="G21" s="160"/>
    </row>
    <row r="22" spans="1:8">
      <c r="A22" s="163" t="s">
        <v>0</v>
      </c>
      <c r="B22" s="164">
        <v>15.384615384615385</v>
      </c>
      <c r="C22" s="164">
        <v>51.018099547511312</v>
      </c>
      <c r="D22" s="164">
        <v>22.737556561085974</v>
      </c>
      <c r="E22" s="164">
        <v>10.859728506787331</v>
      </c>
      <c r="F22" s="166"/>
      <c r="G22" s="160"/>
    </row>
    <row r="23" spans="1:8">
      <c r="A23" s="163" t="s">
        <v>1</v>
      </c>
      <c r="B23" s="164">
        <v>15.46203110704483</v>
      </c>
      <c r="C23" s="164">
        <v>50.869167429094233</v>
      </c>
      <c r="D23" s="164">
        <v>22.140896614821592</v>
      </c>
      <c r="E23" s="164">
        <v>11.527904849039341</v>
      </c>
      <c r="F23" s="166"/>
      <c r="G23" s="160"/>
    </row>
    <row r="24" spans="1:8">
      <c r="A24" s="163" t="s">
        <v>2</v>
      </c>
      <c r="B24" s="164">
        <v>21.946060285563192</v>
      </c>
      <c r="C24" s="164">
        <v>58.751983077736647</v>
      </c>
      <c r="D24" s="164">
        <v>15.282919090428345</v>
      </c>
      <c r="E24" s="164">
        <v>4.0190375462718144</v>
      </c>
      <c r="F24" s="166"/>
      <c r="G24" s="160"/>
    </row>
    <row r="25" spans="1:8">
      <c r="A25" s="165" t="s">
        <v>3</v>
      </c>
      <c r="B25" s="166">
        <v>18.614270941054809</v>
      </c>
      <c r="C25" s="166">
        <v>54.756980351602891</v>
      </c>
      <c r="D25" s="166">
        <v>18.924508790072387</v>
      </c>
      <c r="E25" s="166">
        <v>7.7042399172699074</v>
      </c>
      <c r="F25" s="166"/>
      <c r="G25" s="160"/>
    </row>
    <row r="26" spans="1:8" ht="25.5" customHeight="1">
      <c r="A26" s="226" t="s">
        <v>208</v>
      </c>
      <c r="B26" s="166"/>
      <c r="C26" s="166"/>
      <c r="D26" s="166"/>
      <c r="E26" s="166"/>
      <c r="F26" s="166"/>
      <c r="G26" s="160"/>
    </row>
    <row r="27" spans="1:8">
      <c r="A27" s="123" t="s">
        <v>0</v>
      </c>
      <c r="B27" s="116">
        <v>17.342342342342342</v>
      </c>
      <c r="C27" s="116">
        <v>47.409909909909906</v>
      </c>
      <c r="D27" s="116">
        <v>21.846846846846844</v>
      </c>
      <c r="E27" s="116">
        <v>13.400900900900901</v>
      </c>
      <c r="F27" s="166"/>
      <c r="G27" s="192"/>
      <c r="H27" s="164"/>
    </row>
    <row r="28" spans="1:8">
      <c r="A28" s="123" t="s">
        <v>1</v>
      </c>
      <c r="B28" s="116">
        <v>16.583333333333332</v>
      </c>
      <c r="C28" s="116">
        <v>48.333333333333336</v>
      </c>
      <c r="D28" s="116">
        <v>23.166666666666664</v>
      </c>
      <c r="E28" s="116">
        <v>11.916666666666668</v>
      </c>
      <c r="F28" s="166"/>
      <c r="G28" s="192"/>
    </row>
    <row r="29" spans="1:8" ht="12" customHeight="1">
      <c r="A29" s="123" t="s">
        <v>2</v>
      </c>
      <c r="B29" s="116">
        <v>20.700985761226725</v>
      </c>
      <c r="C29" s="116">
        <v>59.364731653888278</v>
      </c>
      <c r="D29" s="116">
        <v>16.319824753559693</v>
      </c>
      <c r="E29" s="116">
        <v>3.6144578313253009</v>
      </c>
      <c r="F29" s="166"/>
      <c r="G29" s="192"/>
    </row>
    <row r="30" spans="1:8">
      <c r="A30" s="136" t="s">
        <v>3</v>
      </c>
      <c r="B30" s="166">
        <v>18.676545733265201</v>
      </c>
      <c r="C30" s="166">
        <v>53.270311701584063</v>
      </c>
      <c r="D30" s="166">
        <v>19.672968829841594</v>
      </c>
      <c r="E30" s="166">
        <v>8.3801737353091461</v>
      </c>
      <c r="F30" s="166"/>
      <c r="G30" s="193"/>
    </row>
    <row r="31" spans="1:8" ht="25.5" customHeight="1">
      <c r="A31" s="226" t="s">
        <v>209</v>
      </c>
      <c r="B31" s="166"/>
      <c r="C31" s="166"/>
      <c r="D31" s="166"/>
      <c r="E31" s="166"/>
      <c r="F31" s="166"/>
      <c r="G31" s="193"/>
    </row>
    <row r="32" spans="1:8">
      <c r="A32" s="123" t="s">
        <v>0</v>
      </c>
      <c r="B32" s="116">
        <v>13.662456946039036</v>
      </c>
      <c r="C32" s="116">
        <v>48.450057405281285</v>
      </c>
      <c r="D32" s="116">
        <v>23.880597014925371</v>
      </c>
      <c r="E32" s="116">
        <v>14.006888633754306</v>
      </c>
      <c r="F32" s="166"/>
      <c r="G32" s="193"/>
    </row>
    <row r="33" spans="1:7">
      <c r="A33" s="123" t="s">
        <v>1</v>
      </c>
      <c r="B33" s="116">
        <v>14.805194805194805</v>
      </c>
      <c r="C33" s="116">
        <v>51.94805194805194</v>
      </c>
      <c r="D33" s="116">
        <v>20.346320346320347</v>
      </c>
      <c r="E33" s="116">
        <v>12.9004329004329</v>
      </c>
      <c r="F33" s="166"/>
      <c r="G33" s="193"/>
    </row>
    <row r="34" spans="1:7">
      <c r="A34" s="123" t="s">
        <v>2</v>
      </c>
      <c r="B34" s="116">
        <v>21.61214953271028</v>
      </c>
      <c r="C34" s="116">
        <v>56.366822429906534</v>
      </c>
      <c r="D34" s="116">
        <v>17.056074766355138</v>
      </c>
      <c r="E34" s="116">
        <v>4.9649532710280369</v>
      </c>
      <c r="F34" s="166"/>
      <c r="G34" s="193"/>
    </row>
    <row r="35" spans="1:7">
      <c r="A35" s="136" t="s">
        <v>3</v>
      </c>
      <c r="B35" s="166">
        <v>17.656500802568218</v>
      </c>
      <c r="C35" s="166">
        <v>53.156768325307645</v>
      </c>
      <c r="D35" s="166">
        <v>19.662921348314608</v>
      </c>
      <c r="E35" s="166">
        <v>9.5238095238095237</v>
      </c>
      <c r="F35" s="166"/>
      <c r="G35" s="193"/>
    </row>
    <row r="36" spans="1:7" ht="3" customHeight="1">
      <c r="A36" s="172"/>
      <c r="B36" s="172"/>
      <c r="C36" s="172"/>
      <c r="D36" s="172"/>
      <c r="E36" s="172"/>
      <c r="F36" s="159"/>
    </row>
    <row r="37" spans="1:7" ht="5.0999999999999996" customHeight="1">
      <c r="A37" s="163"/>
      <c r="B37" s="164"/>
      <c r="C37" s="164"/>
      <c r="D37" s="164"/>
      <c r="E37" s="111"/>
      <c r="F37" s="164"/>
      <c r="G37" s="163"/>
    </row>
    <row r="38" spans="1:7">
      <c r="A38" s="203" t="s">
        <v>233</v>
      </c>
      <c r="B38" s="166"/>
      <c r="C38" s="166"/>
      <c r="D38" s="166"/>
      <c r="E38" s="166"/>
      <c r="F38" s="166"/>
      <c r="G38" s="165"/>
    </row>
    <row r="39" spans="1:7">
      <c r="A39" s="204" t="s">
        <v>234</v>
      </c>
    </row>
    <row r="40" spans="1:7">
      <c r="A40" s="204" t="s">
        <v>235</v>
      </c>
    </row>
    <row r="41" spans="1:7">
      <c r="A41" s="204" t="s">
        <v>236</v>
      </c>
    </row>
    <row r="42" spans="1:7">
      <c r="A42" s="204" t="s">
        <v>237</v>
      </c>
    </row>
    <row r="43" spans="1:7">
      <c r="A43" s="2" t="s">
        <v>134</v>
      </c>
    </row>
    <row r="44" spans="1:7">
      <c r="A44" s="19" t="s">
        <v>75</v>
      </c>
    </row>
    <row r="45" spans="1:7" ht="5.0999999999999996" customHeight="1"/>
    <row r="46" spans="1:7">
      <c r="A46" s="208" t="s">
        <v>266</v>
      </c>
    </row>
  </sheetData>
  <phoneticPr fontId="1" type="noConversion"/>
  <hyperlinks>
    <hyperlink ref="A46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M20" sqref="M20"/>
    </sheetView>
  </sheetViews>
  <sheetFormatPr defaultRowHeight="12.75"/>
  <cols>
    <col min="1" max="1" width="17.21875" style="155" bestFit="1" customWidth="1"/>
    <col min="2" max="2" width="3.44140625" style="155" customWidth="1"/>
    <col min="3" max="3" width="9.88671875" style="155" bestFit="1" customWidth="1"/>
    <col min="4" max="4" width="3.44140625" style="155" customWidth="1"/>
    <col min="5" max="5" width="10.6640625" style="155" bestFit="1" customWidth="1"/>
    <col min="6" max="6" width="3.44140625" style="155" customWidth="1"/>
    <col min="7" max="7" width="10.6640625" style="155" bestFit="1" customWidth="1"/>
    <col min="8" max="8" width="3.44140625" style="155" customWidth="1"/>
    <col min="9" max="9" width="9.109375" style="155" customWidth="1"/>
    <col min="10" max="10" width="2.77734375" style="155" customWidth="1"/>
    <col min="11" max="16384" width="8.88671875" style="155"/>
  </cols>
  <sheetData>
    <row r="1" spans="1:10" ht="15.75">
      <c r="A1" s="156" t="s">
        <v>302</v>
      </c>
    </row>
    <row r="2" spans="1:10" ht="8.1" customHeight="1"/>
    <row r="3" spans="1:10">
      <c r="A3" s="158"/>
      <c r="B3" s="158"/>
      <c r="C3" s="323" t="s">
        <v>135</v>
      </c>
      <c r="D3" s="323"/>
      <c r="E3" s="324" t="s">
        <v>26</v>
      </c>
      <c r="F3" s="324"/>
      <c r="G3" s="324" t="s">
        <v>27</v>
      </c>
      <c r="H3" s="324"/>
      <c r="I3" s="324" t="s">
        <v>28</v>
      </c>
      <c r="J3" s="160"/>
    </row>
    <row r="4" spans="1:10" s="162" customFormat="1">
      <c r="A4" s="161"/>
      <c r="C4" s="198" t="s">
        <v>136</v>
      </c>
      <c r="D4" s="199"/>
      <c r="E4" s="198" t="s">
        <v>137</v>
      </c>
      <c r="F4" s="199"/>
      <c r="G4" s="198" t="s">
        <v>138</v>
      </c>
      <c r="H4" s="199"/>
      <c r="I4" s="198" t="s">
        <v>29</v>
      </c>
    </row>
    <row r="5" spans="1:10">
      <c r="A5" s="316" t="s">
        <v>13</v>
      </c>
      <c r="B5" s="160"/>
      <c r="C5" s="166"/>
      <c r="D5" s="154"/>
      <c r="E5" s="166"/>
      <c r="F5" s="166"/>
      <c r="G5" s="166"/>
      <c r="H5" s="166"/>
      <c r="I5" s="166"/>
      <c r="J5" s="166"/>
    </row>
    <row r="6" spans="1:10">
      <c r="A6" s="163" t="s">
        <v>0</v>
      </c>
      <c r="B6" s="160"/>
      <c r="C6" s="164">
        <f>[1]Sheet1!$B$25</f>
        <v>16.43835616438356</v>
      </c>
      <c r="E6" s="164">
        <f>[1]Sheet1!$C$25</f>
        <v>55.890410958904113</v>
      </c>
      <c r="G6" s="164">
        <f>[1]Sheet1!$D$25</f>
        <v>19.452054794520549</v>
      </c>
      <c r="I6" s="164">
        <f>[1]Sheet1!$E$25</f>
        <v>8.2191780821917799</v>
      </c>
      <c r="J6" s="166"/>
    </row>
    <row r="7" spans="1:10">
      <c r="A7" s="163" t="s">
        <v>1</v>
      </c>
      <c r="B7" s="160"/>
      <c r="C7" s="164">
        <f>[2]Sheet1!$B$25</f>
        <v>21.495327102803738</v>
      </c>
      <c r="E7" s="164">
        <f>[2]Sheet1!$C$25</f>
        <v>52.336448598130836</v>
      </c>
      <c r="G7" s="164">
        <f>[2]Sheet1!$D$25</f>
        <v>18.22429906542056</v>
      </c>
      <c r="I7" s="164">
        <f>[2]Sheet1!$E$25</f>
        <v>7.9439252336448591</v>
      </c>
      <c r="J7" s="166"/>
    </row>
    <row r="8" spans="1:10">
      <c r="A8" s="163" t="s">
        <v>2</v>
      </c>
      <c r="B8" s="160"/>
      <c r="C8" s="173">
        <f>[3]Sheet1!$B$25</f>
        <v>30.35143769968051</v>
      </c>
      <c r="E8" s="173">
        <f>[3]Sheet1!$C$25</f>
        <v>58.146964856230035</v>
      </c>
      <c r="G8" s="173">
        <f>[3]Sheet1!$D$25</f>
        <v>10.702875399361023</v>
      </c>
      <c r="I8" s="173">
        <f>[3]Sheet1!$E$25</f>
        <v>0.79872204472843444</v>
      </c>
      <c r="J8" s="166"/>
    </row>
    <row r="9" spans="1:10" s="154" customFormat="1">
      <c r="A9" s="165" t="s">
        <v>3</v>
      </c>
      <c r="B9" s="174"/>
      <c r="C9" s="175">
        <f>[3]Sheet1!$B$55</f>
        <v>24.101479915433405</v>
      </c>
      <c r="E9" s="175">
        <f>[3]Sheet1!$C$55</f>
        <v>55.813953488372093</v>
      </c>
      <c r="G9" s="175">
        <f>[3]Sheet1!$D$55</f>
        <v>15.221987315010571</v>
      </c>
      <c r="I9" s="175">
        <f>[3]Sheet1!$E$55</f>
        <v>4.8625792811839323</v>
      </c>
      <c r="J9" s="166"/>
    </row>
    <row r="10" spans="1:10" s="169" customFormat="1" ht="25.5" customHeight="1">
      <c r="A10" s="316" t="s">
        <v>12</v>
      </c>
      <c r="B10" s="171"/>
      <c r="C10" s="166"/>
      <c r="E10" s="166"/>
      <c r="G10" s="166"/>
      <c r="I10" s="166"/>
      <c r="J10" s="170"/>
    </row>
    <row r="11" spans="1:10" s="169" customFormat="1">
      <c r="A11" s="163" t="s">
        <v>0</v>
      </c>
      <c r="B11" s="171"/>
      <c r="C11" s="164">
        <f>[1]Sheet1!$B$26</f>
        <v>19.658119658119659</v>
      </c>
      <c r="E11" s="164">
        <f>[1]Sheet1!$C$26</f>
        <v>50.427350427350426</v>
      </c>
      <c r="G11" s="164">
        <f>[1]Sheet1!$D$26</f>
        <v>19.658119658119659</v>
      </c>
      <c r="I11" s="164">
        <f>[1]Sheet1!$E$26</f>
        <v>10.256410256410255</v>
      </c>
      <c r="J11" s="170"/>
    </row>
    <row r="12" spans="1:10" s="169" customFormat="1">
      <c r="A12" s="163" t="s">
        <v>1</v>
      </c>
      <c r="B12" s="171"/>
      <c r="C12" s="164">
        <f>[2]Sheet1!$B$26</f>
        <v>23.566878980891719</v>
      </c>
      <c r="E12" s="164">
        <f>[2]Sheet1!$C$26</f>
        <v>49.044585987261144</v>
      </c>
      <c r="G12" s="164">
        <f>[2]Sheet1!$D$26</f>
        <v>16.772823779193207</v>
      </c>
      <c r="I12" s="164">
        <f>[2]Sheet1!$E$26</f>
        <v>10.615711252653929</v>
      </c>
      <c r="J12" s="170"/>
    </row>
    <row r="13" spans="1:10" s="169" customFormat="1">
      <c r="A13" s="163" t="s">
        <v>2</v>
      </c>
      <c r="B13" s="171"/>
      <c r="C13" s="173">
        <f>[3]Sheet1!$B$26</f>
        <v>27.386541471048513</v>
      </c>
      <c r="E13" s="173">
        <f>[3]Sheet1!$C$26</f>
        <v>63.53677621283255</v>
      </c>
      <c r="G13" s="173">
        <f>[3]Sheet1!$D$26</f>
        <v>8.1377151799687013</v>
      </c>
      <c r="I13" s="173">
        <f>[3]Sheet1!$E$26</f>
        <v>0.93896713615023475</v>
      </c>
      <c r="J13" s="170"/>
    </row>
    <row r="14" spans="1:10" s="177" customFormat="1">
      <c r="A14" s="165" t="s">
        <v>3</v>
      </c>
      <c r="B14" s="176"/>
      <c r="C14" s="175">
        <f>[3]Sheet1!$B$56</f>
        <v>24.298425735797398</v>
      </c>
      <c r="E14" s="175">
        <f>[3]Sheet1!$C$56</f>
        <v>55.715263518138258</v>
      </c>
      <c r="G14" s="175">
        <f>[3]Sheet1!$D$56</f>
        <v>13.689253935660506</v>
      </c>
      <c r="I14" s="175">
        <f>[3]Sheet1!$E$56</f>
        <v>6.2970568104038325</v>
      </c>
      <c r="J14" s="170"/>
    </row>
    <row r="15" spans="1:10" s="169" customFormat="1" ht="25.5" customHeight="1">
      <c r="A15" s="226" t="s">
        <v>14</v>
      </c>
      <c r="B15" s="171"/>
      <c r="C15" s="166"/>
      <c r="E15" s="166"/>
      <c r="G15" s="166"/>
      <c r="I15" s="166"/>
      <c r="J15" s="170"/>
    </row>
    <row r="16" spans="1:10" s="169" customFormat="1">
      <c r="A16" s="163" t="s">
        <v>0</v>
      </c>
      <c r="B16" s="171"/>
      <c r="C16" s="164">
        <f>'[4]Table 25'!C23</f>
        <v>19.45288753799392</v>
      </c>
      <c r="D16" s="164"/>
      <c r="E16" s="164">
        <f>'[4]Table 25'!E23</f>
        <v>55.319148936170215</v>
      </c>
      <c r="F16" s="164"/>
      <c r="G16" s="164">
        <f>'[4]Table 25'!G23</f>
        <v>17.62917933130699</v>
      </c>
      <c r="H16" s="164"/>
      <c r="I16" s="164">
        <f>'[4]Table 25'!I23</f>
        <v>7.598784194528875</v>
      </c>
      <c r="J16" s="170"/>
    </row>
    <row r="17" spans="1:10" s="169" customFormat="1">
      <c r="A17" s="163" t="s">
        <v>1</v>
      </c>
      <c r="B17" s="171"/>
      <c r="C17" s="164">
        <f>'[4]Table 25'!C24</f>
        <v>21.113689095127611</v>
      </c>
      <c r="D17" s="164"/>
      <c r="E17" s="164">
        <f>'[4]Table 25'!E24</f>
        <v>54.292343387471</v>
      </c>
      <c r="F17" s="164"/>
      <c r="G17" s="164">
        <f>'[4]Table 25'!G24</f>
        <v>16.473317865429234</v>
      </c>
      <c r="H17" s="164"/>
      <c r="I17" s="164">
        <f>'[4]Table 25'!I24</f>
        <v>8.1206496519721583</v>
      </c>
      <c r="J17" s="170"/>
    </row>
    <row r="18" spans="1:10" s="169" customFormat="1">
      <c r="A18" s="163" t="s">
        <v>2</v>
      </c>
      <c r="B18" s="171"/>
      <c r="C18" s="164">
        <f>'[4]Table 25'!C25</f>
        <v>28.2312925170068</v>
      </c>
      <c r="D18" s="164"/>
      <c r="E18" s="164">
        <f>'[4]Table 25'!E25</f>
        <v>61.054421768707478</v>
      </c>
      <c r="F18" s="164"/>
      <c r="G18" s="164">
        <f>'[4]Table 25'!G25</f>
        <v>9.8639455782312915</v>
      </c>
      <c r="H18" s="164"/>
      <c r="I18" s="164">
        <f>'[4]Table 25'!I25</f>
        <v>0.85034013605442182</v>
      </c>
      <c r="J18" s="170"/>
    </row>
    <row r="19" spans="1:10" s="177" customFormat="1">
      <c r="A19" s="165" t="s">
        <v>3</v>
      </c>
      <c r="B19" s="176"/>
      <c r="C19" s="128">
        <f>'[4]Table 25'!C27</f>
        <v>23.813056379821958</v>
      </c>
      <c r="D19" s="128"/>
      <c r="E19" s="128">
        <f>'[4]Table 25'!E27</f>
        <v>57.492581602373882</v>
      </c>
      <c r="F19" s="128"/>
      <c r="G19" s="128">
        <f>'[4]Table 25'!G27</f>
        <v>13.872403560830859</v>
      </c>
      <c r="H19" s="128"/>
      <c r="I19" s="128">
        <f>'[4]Table 25'!I27</f>
        <v>4.8219584569732934</v>
      </c>
      <c r="J19" s="170"/>
    </row>
    <row r="20" spans="1:10" ht="25.5" customHeight="1">
      <c r="A20" s="226" t="s">
        <v>156</v>
      </c>
      <c r="B20" s="160"/>
      <c r="C20" s="166"/>
      <c r="E20" s="166"/>
      <c r="G20" s="166"/>
      <c r="I20" s="166"/>
      <c r="J20" s="166"/>
    </row>
    <row r="21" spans="1:10">
      <c r="A21" s="163" t="s">
        <v>0</v>
      </c>
      <c r="B21" s="160"/>
      <c r="C21" s="164">
        <f>[1]Sheet1!$B$28</f>
        <v>19.292604501607716</v>
      </c>
      <c r="E21" s="164">
        <f>[1]Sheet1!$C$28</f>
        <v>50.160771704180064</v>
      </c>
      <c r="G21" s="164">
        <f>[1]Sheet1!$D$28</f>
        <v>20.90032154340836</v>
      </c>
      <c r="I21" s="164">
        <f>[1]Sheet1!$E$28</f>
        <v>9.6463022508038581</v>
      </c>
      <c r="J21" s="166"/>
    </row>
    <row r="22" spans="1:10">
      <c r="A22" s="163" t="s">
        <v>1</v>
      </c>
      <c r="B22" s="160"/>
      <c r="C22" s="164">
        <f>[2]Sheet1!$B$28</f>
        <v>21.483375959079286</v>
      </c>
      <c r="E22" s="164">
        <f>[2]Sheet1!$C$28</f>
        <v>52.941176470588239</v>
      </c>
      <c r="G22" s="164">
        <f>[2]Sheet1!$D$28</f>
        <v>18.15856777493606</v>
      </c>
      <c r="I22" s="164">
        <f>[2]Sheet1!$E$28</f>
        <v>7.4168797953964196</v>
      </c>
      <c r="J22" s="166"/>
    </row>
    <row r="23" spans="1:10">
      <c r="A23" s="163" t="s">
        <v>2</v>
      </c>
      <c r="B23" s="160"/>
      <c r="C23" s="173">
        <f>[3]Sheet1!$B$28</f>
        <v>27.06645056726094</v>
      </c>
      <c r="E23" s="173">
        <f>[3]Sheet1!$C$28</f>
        <v>59.481361426256072</v>
      </c>
      <c r="G23" s="173">
        <f>[3]Sheet1!$D$28</f>
        <v>12.641815235008103</v>
      </c>
      <c r="I23" s="173">
        <f>[3]Sheet1!$E$28</f>
        <v>0.81037277147487841</v>
      </c>
      <c r="J23" s="166"/>
    </row>
    <row r="24" spans="1:10" s="154" customFormat="1">
      <c r="A24" s="165" t="s">
        <v>3</v>
      </c>
      <c r="B24" s="174"/>
      <c r="C24" s="175">
        <f>[3]Sheet1!$B$58</f>
        <v>23.578468536770281</v>
      </c>
      <c r="E24" s="175">
        <f>[3]Sheet1!$C$58</f>
        <v>55.344958301743738</v>
      </c>
      <c r="G24" s="175">
        <f>[3]Sheet1!$D$58</f>
        <v>16.224412433661865</v>
      </c>
      <c r="I24" s="175">
        <f>[3]Sheet1!$E$58</f>
        <v>4.852160727824109</v>
      </c>
      <c r="J24" s="166"/>
    </row>
    <row r="25" spans="1:10" s="154" customFormat="1" ht="25.5" customHeight="1">
      <c r="A25" s="226" t="s">
        <v>208</v>
      </c>
      <c r="B25" s="174"/>
      <c r="C25" s="175"/>
      <c r="E25" s="175"/>
      <c r="G25" s="175"/>
      <c r="I25" s="175"/>
      <c r="J25" s="166"/>
    </row>
    <row r="26" spans="1:10" s="154" customFormat="1">
      <c r="A26" s="163" t="s">
        <v>0</v>
      </c>
      <c r="B26" s="174"/>
      <c r="C26" s="183">
        <f>[1]Sheet1!$B$29</f>
        <v>21.037463976945244</v>
      </c>
      <c r="E26" s="183">
        <f>[1]Sheet1!$C$29</f>
        <v>53.602305475504316</v>
      </c>
      <c r="G26" s="183">
        <f>[1]Sheet1!$D$29</f>
        <v>16.138328530259365</v>
      </c>
      <c r="I26" s="183">
        <f>[1]Sheet1!$E$29</f>
        <v>9.2219020172910664</v>
      </c>
      <c r="J26" s="166"/>
    </row>
    <row r="27" spans="1:10" s="154" customFormat="1">
      <c r="A27" s="163" t="s">
        <v>1</v>
      </c>
      <c r="B27" s="174"/>
      <c r="C27" s="183">
        <f>[2]Sheet1!$B$29</f>
        <v>20.68126520681265</v>
      </c>
      <c r="E27" s="183">
        <f>[2]Sheet1!$C$29</f>
        <v>50.121654501216554</v>
      </c>
      <c r="G27" s="183">
        <f>[2]Sheet1!$D$29</f>
        <v>21.654501216545015</v>
      </c>
      <c r="I27" s="183">
        <f>[2]Sheet1!$E$29</f>
        <v>7.5425790754257909</v>
      </c>
      <c r="J27" s="166"/>
    </row>
    <row r="28" spans="1:10" s="154" customFormat="1">
      <c r="A28" s="163" t="s">
        <v>2</v>
      </c>
      <c r="B28" s="174"/>
      <c r="C28" s="183">
        <f>[3]Sheet1!$B$29</f>
        <v>25.878003696857672</v>
      </c>
      <c r="E28" s="183">
        <f>[3]Sheet1!$C$29</f>
        <v>62.661737523105366</v>
      </c>
      <c r="G28" s="183">
        <f>[3]Sheet1!$D$29</f>
        <v>10.166358595194085</v>
      </c>
      <c r="I28" s="183">
        <f>[3]Sheet1!$E$29</f>
        <v>1.2939001848428837</v>
      </c>
      <c r="J28" s="166"/>
    </row>
    <row r="29" spans="1:10" s="154" customFormat="1">
      <c r="A29" s="165" t="s">
        <v>3</v>
      </c>
      <c r="B29" s="174"/>
      <c r="C29" s="175">
        <f>[3]Sheet1!$B$59</f>
        <v>22.940723633564282</v>
      </c>
      <c r="E29" s="175">
        <f>[3]Sheet1!$C$59</f>
        <v>56.274056966897611</v>
      </c>
      <c r="G29" s="175">
        <f>[3]Sheet1!$D$59</f>
        <v>15.396458814472672</v>
      </c>
      <c r="I29" s="175">
        <f>[3]Sheet1!$E$59</f>
        <v>5.3887605850654348</v>
      </c>
      <c r="J29" s="166"/>
    </row>
    <row r="30" spans="1:10" s="154" customFormat="1" ht="25.5" customHeight="1">
      <c r="A30" s="226" t="s">
        <v>209</v>
      </c>
      <c r="B30" s="174"/>
      <c r="C30" s="175"/>
      <c r="E30" s="175"/>
      <c r="G30" s="175"/>
      <c r="I30" s="175"/>
      <c r="J30" s="166"/>
    </row>
    <row r="31" spans="1:10" s="154" customFormat="1">
      <c r="A31" s="163" t="s">
        <v>0</v>
      </c>
      <c r="B31" s="174"/>
      <c r="C31" s="183">
        <f>[5]Sheet1!$B$33</f>
        <v>18.122977346278319</v>
      </c>
      <c r="D31" s="115"/>
      <c r="E31" s="183">
        <f>[5]Sheet1!$C$33</f>
        <v>49.838187702265373</v>
      </c>
      <c r="F31" s="115"/>
      <c r="G31" s="183">
        <f>[5]Sheet1!$D$33</f>
        <v>19.741100323624593</v>
      </c>
      <c r="H31" s="115"/>
      <c r="I31" s="183">
        <f>[5]Sheet1!$E$33</f>
        <v>12.297734627831716</v>
      </c>
      <c r="J31" s="166"/>
    </row>
    <row r="32" spans="1:10" s="154" customFormat="1">
      <c r="A32" s="163" t="s">
        <v>1</v>
      </c>
      <c r="B32" s="174"/>
      <c r="C32" s="183">
        <f>[6]Sheet1!$B$33</f>
        <v>16.908212560386474</v>
      </c>
      <c r="D32" s="115"/>
      <c r="E32" s="183">
        <f>[6]Sheet1!$C$33</f>
        <v>55.797101449275367</v>
      </c>
      <c r="F32" s="115"/>
      <c r="G32" s="183">
        <f>[6]Sheet1!$D$33</f>
        <v>16.666666666666664</v>
      </c>
      <c r="H32" s="115"/>
      <c r="I32" s="183">
        <f>[6]Sheet1!$E$33</f>
        <v>10.628019323671497</v>
      </c>
      <c r="J32" s="166"/>
    </row>
    <row r="33" spans="1:10" s="154" customFormat="1">
      <c r="A33" s="163" t="s">
        <v>2</v>
      </c>
      <c r="B33" s="174"/>
      <c r="C33" s="183">
        <f>[7]Sheet1!$B$33</f>
        <v>25.621414913957935</v>
      </c>
      <c r="D33" s="115"/>
      <c r="E33" s="183">
        <f>[7]Sheet1!$C$33</f>
        <v>58.508604206500955</v>
      </c>
      <c r="F33" s="115"/>
      <c r="G33" s="183">
        <f>[7]Sheet1!$D$33</f>
        <v>13.575525812619501</v>
      </c>
      <c r="H33" s="115"/>
      <c r="I33" s="183">
        <f>[7]Sheet1!$E$33</f>
        <v>2.2944550669216062</v>
      </c>
      <c r="J33" s="166"/>
    </row>
    <row r="34" spans="1:10" s="154" customFormat="1">
      <c r="A34" s="317" t="s">
        <v>3</v>
      </c>
      <c r="B34" s="318"/>
      <c r="C34" s="319">
        <f>[7]Sheet1!$B$67</f>
        <v>20.866773675762438</v>
      </c>
      <c r="D34" s="320"/>
      <c r="E34" s="319">
        <f>[7]Sheet1!$C$67</f>
        <v>55.457463884430183</v>
      </c>
      <c r="F34" s="320"/>
      <c r="G34" s="319">
        <f>[7]Sheet1!$D$67</f>
        <v>16.131621187800963</v>
      </c>
      <c r="H34" s="320"/>
      <c r="I34" s="319">
        <f>[7]Sheet1!$E$67</f>
        <v>7.5441412520064199</v>
      </c>
      <c r="J34" s="166"/>
    </row>
    <row r="35" spans="1:10" ht="3" customHeight="1">
      <c r="A35" s="163"/>
      <c r="B35" s="163"/>
      <c r="C35" s="164"/>
      <c r="D35" s="164"/>
      <c r="E35" s="164"/>
      <c r="F35" s="164"/>
      <c r="G35" s="164"/>
      <c r="H35" s="164"/>
      <c r="I35" s="111"/>
      <c r="J35" s="164"/>
    </row>
    <row r="36" spans="1:10" s="118" customFormat="1" ht="12">
      <c r="A36" s="114" t="s">
        <v>296</v>
      </c>
      <c r="B36" s="227"/>
      <c r="C36" s="228"/>
      <c r="D36" s="228"/>
      <c r="E36" s="228"/>
      <c r="F36" s="228"/>
      <c r="G36" s="228"/>
      <c r="H36" s="228"/>
      <c r="I36" s="228"/>
      <c r="J36" s="228"/>
    </row>
    <row r="37" spans="1:10" s="118" customFormat="1" ht="12">
      <c r="A37" s="229" t="s">
        <v>234</v>
      </c>
    </row>
    <row r="38" spans="1:10" s="118" customFormat="1" ht="12">
      <c r="A38" s="229" t="s">
        <v>235</v>
      </c>
    </row>
    <row r="39" spans="1:10" s="118" customFormat="1" ht="12">
      <c r="A39" s="229" t="s">
        <v>236</v>
      </c>
      <c r="B39" s="157"/>
      <c r="C39" s="157"/>
      <c r="D39" s="157"/>
      <c r="E39" s="157"/>
      <c r="F39" s="157"/>
      <c r="G39" s="157"/>
      <c r="H39" s="157"/>
      <c r="I39" s="157"/>
    </row>
    <row r="40" spans="1:10" s="118" customFormat="1" ht="12">
      <c r="A40" s="229" t="s">
        <v>237</v>
      </c>
    </row>
    <row r="41" spans="1:10" s="118" customFormat="1" ht="12">
      <c r="A41" s="19" t="s">
        <v>238</v>
      </c>
    </row>
    <row r="42" spans="1:10" s="118" customFormat="1" ht="12">
      <c r="A42" s="19" t="s">
        <v>134</v>
      </c>
    </row>
    <row r="43" spans="1:10" s="118" customFormat="1" ht="12">
      <c r="A43" s="19" t="s">
        <v>75</v>
      </c>
    </row>
    <row r="44" spans="1:10" ht="3" customHeight="1"/>
    <row r="45" spans="1:10">
      <c r="A45" s="208" t="s">
        <v>266</v>
      </c>
    </row>
  </sheetData>
  <phoneticPr fontId="1" type="noConversion"/>
  <hyperlinks>
    <hyperlink ref="A45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J28" sqref="J28"/>
    </sheetView>
  </sheetViews>
  <sheetFormatPr defaultRowHeight="15"/>
  <cols>
    <col min="1" max="1" width="8" style="142" customWidth="1"/>
    <col min="2" max="2" width="8.77734375" style="142" customWidth="1"/>
    <col min="3" max="3" width="5.6640625" style="142" customWidth="1"/>
    <col min="4" max="4" width="7.44140625" style="142" customWidth="1"/>
    <col min="5" max="5" width="8.77734375" style="142" customWidth="1"/>
    <col min="6" max="6" width="5.6640625" style="142" customWidth="1"/>
    <col min="7" max="7" width="7.44140625" style="142" customWidth="1"/>
    <col min="8" max="8" width="8.77734375" style="142" customWidth="1"/>
    <col min="9" max="9" width="5.6640625" style="142" customWidth="1"/>
    <col min="10" max="10" width="7.44140625" style="142" customWidth="1"/>
    <col min="11" max="253" width="8.88671875" style="142"/>
    <col min="254" max="254" width="8" style="142" customWidth="1"/>
    <col min="255" max="255" width="2.77734375" style="142" customWidth="1"/>
    <col min="256" max="256" width="5" style="142" bestFit="1" customWidth="1"/>
    <col min="257" max="257" width="5.88671875" style="142" bestFit="1" customWidth="1"/>
    <col min="258" max="258" width="7.77734375" style="142" bestFit="1" customWidth="1"/>
    <col min="259" max="259" width="2.77734375" style="142" customWidth="1"/>
    <col min="260" max="260" width="3.88671875" style="142" bestFit="1" customWidth="1"/>
    <col min="261" max="261" width="5.77734375" style="142" bestFit="1" customWidth="1"/>
    <col min="262" max="262" width="7.6640625" style="142" bestFit="1" customWidth="1"/>
    <col min="263" max="263" width="2.77734375" style="142" customWidth="1"/>
    <col min="264" max="264" width="5" style="142" bestFit="1" customWidth="1"/>
    <col min="265" max="265" width="5.88671875" style="142" bestFit="1" customWidth="1"/>
    <col min="266" max="266" width="7.77734375" style="142" bestFit="1" customWidth="1"/>
    <col min="267" max="509" width="8.88671875" style="142"/>
    <col min="510" max="510" width="8" style="142" customWidth="1"/>
    <col min="511" max="511" width="2.77734375" style="142" customWidth="1"/>
    <col min="512" max="512" width="5" style="142" bestFit="1" customWidth="1"/>
    <col min="513" max="513" width="5.88671875" style="142" bestFit="1" customWidth="1"/>
    <col min="514" max="514" width="7.77734375" style="142" bestFit="1" customWidth="1"/>
    <col min="515" max="515" width="2.77734375" style="142" customWidth="1"/>
    <col min="516" max="516" width="3.88671875" style="142" bestFit="1" customWidth="1"/>
    <col min="517" max="517" width="5.77734375" style="142" bestFit="1" customWidth="1"/>
    <col min="518" max="518" width="7.6640625" style="142" bestFit="1" customWidth="1"/>
    <col min="519" max="519" width="2.77734375" style="142" customWidth="1"/>
    <col min="520" max="520" width="5" style="142" bestFit="1" customWidth="1"/>
    <col min="521" max="521" width="5.88671875" style="142" bestFit="1" customWidth="1"/>
    <col min="522" max="522" width="7.77734375" style="142" bestFit="1" customWidth="1"/>
    <col min="523" max="765" width="8.88671875" style="142"/>
    <col min="766" max="766" width="8" style="142" customWidth="1"/>
    <col min="767" max="767" width="2.77734375" style="142" customWidth="1"/>
    <col min="768" max="768" width="5" style="142" bestFit="1" customWidth="1"/>
    <col min="769" max="769" width="5.88671875" style="142" bestFit="1" customWidth="1"/>
    <col min="770" max="770" width="7.77734375" style="142" bestFit="1" customWidth="1"/>
    <col min="771" max="771" width="2.77734375" style="142" customWidth="1"/>
    <col min="772" max="772" width="3.88671875" style="142" bestFit="1" customWidth="1"/>
    <col min="773" max="773" width="5.77734375" style="142" bestFit="1" customWidth="1"/>
    <col min="774" max="774" width="7.6640625" style="142" bestFit="1" customWidth="1"/>
    <col min="775" max="775" width="2.77734375" style="142" customWidth="1"/>
    <col min="776" max="776" width="5" style="142" bestFit="1" customWidth="1"/>
    <col min="777" max="777" width="5.88671875" style="142" bestFit="1" customWidth="1"/>
    <col min="778" max="778" width="7.77734375" style="142" bestFit="1" customWidth="1"/>
    <col min="779" max="1021" width="8.88671875" style="142"/>
    <col min="1022" max="1022" width="8" style="142" customWidth="1"/>
    <col min="1023" max="1023" width="2.77734375" style="142" customWidth="1"/>
    <col min="1024" max="1024" width="5" style="142" bestFit="1" customWidth="1"/>
    <col min="1025" max="1025" width="5.88671875" style="142" bestFit="1" customWidth="1"/>
    <col min="1026" max="1026" width="7.77734375" style="142" bestFit="1" customWidth="1"/>
    <col min="1027" max="1027" width="2.77734375" style="142" customWidth="1"/>
    <col min="1028" max="1028" width="3.88671875" style="142" bestFit="1" customWidth="1"/>
    <col min="1029" max="1029" width="5.77734375" style="142" bestFit="1" customWidth="1"/>
    <col min="1030" max="1030" width="7.6640625" style="142" bestFit="1" customWidth="1"/>
    <col min="1031" max="1031" width="2.77734375" style="142" customWidth="1"/>
    <col min="1032" max="1032" width="5" style="142" bestFit="1" customWidth="1"/>
    <col min="1033" max="1033" width="5.88671875" style="142" bestFit="1" customWidth="1"/>
    <col min="1034" max="1034" width="7.77734375" style="142" bestFit="1" customWidth="1"/>
    <col min="1035" max="1277" width="8.88671875" style="142"/>
    <col min="1278" max="1278" width="8" style="142" customWidth="1"/>
    <col min="1279" max="1279" width="2.77734375" style="142" customWidth="1"/>
    <col min="1280" max="1280" width="5" style="142" bestFit="1" customWidth="1"/>
    <col min="1281" max="1281" width="5.88671875" style="142" bestFit="1" customWidth="1"/>
    <col min="1282" max="1282" width="7.77734375" style="142" bestFit="1" customWidth="1"/>
    <col min="1283" max="1283" width="2.77734375" style="142" customWidth="1"/>
    <col min="1284" max="1284" width="3.88671875" style="142" bestFit="1" customWidth="1"/>
    <col min="1285" max="1285" width="5.77734375" style="142" bestFit="1" customWidth="1"/>
    <col min="1286" max="1286" width="7.6640625" style="142" bestFit="1" customWidth="1"/>
    <col min="1287" max="1287" width="2.77734375" style="142" customWidth="1"/>
    <col min="1288" max="1288" width="5" style="142" bestFit="1" customWidth="1"/>
    <col min="1289" max="1289" width="5.88671875" style="142" bestFit="1" customWidth="1"/>
    <col min="1290" max="1290" width="7.77734375" style="142" bestFit="1" customWidth="1"/>
    <col min="1291" max="1533" width="8.88671875" style="142"/>
    <col min="1534" max="1534" width="8" style="142" customWidth="1"/>
    <col min="1535" max="1535" width="2.77734375" style="142" customWidth="1"/>
    <col min="1536" max="1536" width="5" style="142" bestFit="1" customWidth="1"/>
    <col min="1537" max="1537" width="5.88671875" style="142" bestFit="1" customWidth="1"/>
    <col min="1538" max="1538" width="7.77734375" style="142" bestFit="1" customWidth="1"/>
    <col min="1539" max="1539" width="2.77734375" style="142" customWidth="1"/>
    <col min="1540" max="1540" width="3.88671875" style="142" bestFit="1" customWidth="1"/>
    <col min="1541" max="1541" width="5.77734375" style="142" bestFit="1" customWidth="1"/>
    <col min="1542" max="1542" width="7.6640625" style="142" bestFit="1" customWidth="1"/>
    <col min="1543" max="1543" width="2.77734375" style="142" customWidth="1"/>
    <col min="1544" max="1544" width="5" style="142" bestFit="1" customWidth="1"/>
    <col min="1545" max="1545" width="5.88671875" style="142" bestFit="1" customWidth="1"/>
    <col min="1546" max="1546" width="7.77734375" style="142" bestFit="1" customWidth="1"/>
    <col min="1547" max="1789" width="8.88671875" style="142"/>
    <col min="1790" max="1790" width="8" style="142" customWidth="1"/>
    <col min="1791" max="1791" width="2.77734375" style="142" customWidth="1"/>
    <col min="1792" max="1792" width="5" style="142" bestFit="1" customWidth="1"/>
    <col min="1793" max="1793" width="5.88671875" style="142" bestFit="1" customWidth="1"/>
    <col min="1794" max="1794" width="7.77734375" style="142" bestFit="1" customWidth="1"/>
    <col min="1795" max="1795" width="2.77734375" style="142" customWidth="1"/>
    <col min="1796" max="1796" width="3.88671875" style="142" bestFit="1" customWidth="1"/>
    <col min="1797" max="1797" width="5.77734375" style="142" bestFit="1" customWidth="1"/>
    <col min="1798" max="1798" width="7.6640625" style="142" bestFit="1" customWidth="1"/>
    <col min="1799" max="1799" width="2.77734375" style="142" customWidth="1"/>
    <col min="1800" max="1800" width="5" style="142" bestFit="1" customWidth="1"/>
    <col min="1801" max="1801" width="5.88671875" style="142" bestFit="1" customWidth="1"/>
    <col min="1802" max="1802" width="7.77734375" style="142" bestFit="1" customWidth="1"/>
    <col min="1803" max="2045" width="8.88671875" style="142"/>
    <col min="2046" max="2046" width="8" style="142" customWidth="1"/>
    <col min="2047" max="2047" width="2.77734375" style="142" customWidth="1"/>
    <col min="2048" max="2048" width="5" style="142" bestFit="1" customWidth="1"/>
    <col min="2049" max="2049" width="5.88671875" style="142" bestFit="1" customWidth="1"/>
    <col min="2050" max="2050" width="7.77734375" style="142" bestFit="1" customWidth="1"/>
    <col min="2051" max="2051" width="2.77734375" style="142" customWidth="1"/>
    <col min="2052" max="2052" width="3.88671875" style="142" bestFit="1" customWidth="1"/>
    <col min="2053" max="2053" width="5.77734375" style="142" bestFit="1" customWidth="1"/>
    <col min="2054" max="2054" width="7.6640625" style="142" bestFit="1" customWidth="1"/>
    <col min="2055" max="2055" width="2.77734375" style="142" customWidth="1"/>
    <col min="2056" max="2056" width="5" style="142" bestFit="1" customWidth="1"/>
    <col min="2057" max="2057" width="5.88671875" style="142" bestFit="1" customWidth="1"/>
    <col min="2058" max="2058" width="7.77734375" style="142" bestFit="1" customWidth="1"/>
    <col min="2059" max="2301" width="8.88671875" style="142"/>
    <col min="2302" max="2302" width="8" style="142" customWidth="1"/>
    <col min="2303" max="2303" width="2.77734375" style="142" customWidth="1"/>
    <col min="2304" max="2304" width="5" style="142" bestFit="1" customWidth="1"/>
    <col min="2305" max="2305" width="5.88671875" style="142" bestFit="1" customWidth="1"/>
    <col min="2306" max="2306" width="7.77734375" style="142" bestFit="1" customWidth="1"/>
    <col min="2307" max="2307" width="2.77734375" style="142" customWidth="1"/>
    <col min="2308" max="2308" width="3.88671875" style="142" bestFit="1" customWidth="1"/>
    <col min="2309" max="2309" width="5.77734375" style="142" bestFit="1" customWidth="1"/>
    <col min="2310" max="2310" width="7.6640625" style="142" bestFit="1" customWidth="1"/>
    <col min="2311" max="2311" width="2.77734375" style="142" customWidth="1"/>
    <col min="2312" max="2312" width="5" style="142" bestFit="1" customWidth="1"/>
    <col min="2313" max="2313" width="5.88671875" style="142" bestFit="1" customWidth="1"/>
    <col min="2314" max="2314" width="7.77734375" style="142" bestFit="1" customWidth="1"/>
    <col min="2315" max="2557" width="8.88671875" style="142"/>
    <col min="2558" max="2558" width="8" style="142" customWidth="1"/>
    <col min="2559" max="2559" width="2.77734375" style="142" customWidth="1"/>
    <col min="2560" max="2560" width="5" style="142" bestFit="1" customWidth="1"/>
    <col min="2561" max="2561" width="5.88671875" style="142" bestFit="1" customWidth="1"/>
    <col min="2562" max="2562" width="7.77734375" style="142" bestFit="1" customWidth="1"/>
    <col min="2563" max="2563" width="2.77734375" style="142" customWidth="1"/>
    <col min="2564" max="2564" width="3.88671875" style="142" bestFit="1" customWidth="1"/>
    <col min="2565" max="2565" width="5.77734375" style="142" bestFit="1" customWidth="1"/>
    <col min="2566" max="2566" width="7.6640625" style="142" bestFit="1" customWidth="1"/>
    <col min="2567" max="2567" width="2.77734375" style="142" customWidth="1"/>
    <col min="2568" max="2568" width="5" style="142" bestFit="1" customWidth="1"/>
    <col min="2569" max="2569" width="5.88671875" style="142" bestFit="1" customWidth="1"/>
    <col min="2570" max="2570" width="7.77734375" style="142" bestFit="1" customWidth="1"/>
    <col min="2571" max="2813" width="8.88671875" style="142"/>
    <col min="2814" max="2814" width="8" style="142" customWidth="1"/>
    <col min="2815" max="2815" width="2.77734375" style="142" customWidth="1"/>
    <col min="2816" max="2816" width="5" style="142" bestFit="1" customWidth="1"/>
    <col min="2817" max="2817" width="5.88671875" style="142" bestFit="1" customWidth="1"/>
    <col min="2818" max="2818" width="7.77734375" style="142" bestFit="1" customWidth="1"/>
    <col min="2819" max="2819" width="2.77734375" style="142" customWidth="1"/>
    <col min="2820" max="2820" width="3.88671875" style="142" bestFit="1" customWidth="1"/>
    <col min="2821" max="2821" width="5.77734375" style="142" bestFit="1" customWidth="1"/>
    <col min="2822" max="2822" width="7.6640625" style="142" bestFit="1" customWidth="1"/>
    <col min="2823" max="2823" width="2.77734375" style="142" customWidth="1"/>
    <col min="2824" max="2824" width="5" style="142" bestFit="1" customWidth="1"/>
    <col min="2825" max="2825" width="5.88671875" style="142" bestFit="1" customWidth="1"/>
    <col min="2826" max="2826" width="7.77734375" style="142" bestFit="1" customWidth="1"/>
    <col min="2827" max="3069" width="8.88671875" style="142"/>
    <col min="3070" max="3070" width="8" style="142" customWidth="1"/>
    <col min="3071" max="3071" width="2.77734375" style="142" customWidth="1"/>
    <col min="3072" max="3072" width="5" style="142" bestFit="1" customWidth="1"/>
    <col min="3073" max="3073" width="5.88671875" style="142" bestFit="1" customWidth="1"/>
    <col min="3074" max="3074" width="7.77734375" style="142" bestFit="1" customWidth="1"/>
    <col min="3075" max="3075" width="2.77734375" style="142" customWidth="1"/>
    <col min="3076" max="3076" width="3.88671875" style="142" bestFit="1" customWidth="1"/>
    <col min="3077" max="3077" width="5.77734375" style="142" bestFit="1" customWidth="1"/>
    <col min="3078" max="3078" width="7.6640625" style="142" bestFit="1" customWidth="1"/>
    <col min="3079" max="3079" width="2.77734375" style="142" customWidth="1"/>
    <col min="3080" max="3080" width="5" style="142" bestFit="1" customWidth="1"/>
    <col min="3081" max="3081" width="5.88671875" style="142" bestFit="1" customWidth="1"/>
    <col min="3082" max="3082" width="7.77734375" style="142" bestFit="1" customWidth="1"/>
    <col min="3083" max="3325" width="8.88671875" style="142"/>
    <col min="3326" max="3326" width="8" style="142" customWidth="1"/>
    <col min="3327" max="3327" width="2.77734375" style="142" customWidth="1"/>
    <col min="3328" max="3328" width="5" style="142" bestFit="1" customWidth="1"/>
    <col min="3329" max="3329" width="5.88671875" style="142" bestFit="1" customWidth="1"/>
    <col min="3330" max="3330" width="7.77734375" style="142" bestFit="1" customWidth="1"/>
    <col min="3331" max="3331" width="2.77734375" style="142" customWidth="1"/>
    <col min="3332" max="3332" width="3.88671875" style="142" bestFit="1" customWidth="1"/>
    <col min="3333" max="3333" width="5.77734375" style="142" bestFit="1" customWidth="1"/>
    <col min="3334" max="3334" width="7.6640625" style="142" bestFit="1" customWidth="1"/>
    <col min="3335" max="3335" width="2.77734375" style="142" customWidth="1"/>
    <col min="3336" max="3336" width="5" style="142" bestFit="1" customWidth="1"/>
    <col min="3337" max="3337" width="5.88671875" style="142" bestFit="1" customWidth="1"/>
    <col min="3338" max="3338" width="7.77734375" style="142" bestFit="1" customWidth="1"/>
    <col min="3339" max="3581" width="8.88671875" style="142"/>
    <col min="3582" max="3582" width="8" style="142" customWidth="1"/>
    <col min="3583" max="3583" width="2.77734375" style="142" customWidth="1"/>
    <col min="3584" max="3584" width="5" style="142" bestFit="1" customWidth="1"/>
    <col min="3585" max="3585" width="5.88671875" style="142" bestFit="1" customWidth="1"/>
    <col min="3586" max="3586" width="7.77734375" style="142" bestFit="1" customWidth="1"/>
    <col min="3587" max="3587" width="2.77734375" style="142" customWidth="1"/>
    <col min="3588" max="3588" width="3.88671875" style="142" bestFit="1" customWidth="1"/>
    <col min="3589" max="3589" width="5.77734375" style="142" bestFit="1" customWidth="1"/>
    <col min="3590" max="3590" width="7.6640625" style="142" bestFit="1" customWidth="1"/>
    <col min="3591" max="3591" width="2.77734375" style="142" customWidth="1"/>
    <col min="3592" max="3592" width="5" style="142" bestFit="1" customWidth="1"/>
    <col min="3593" max="3593" width="5.88671875" style="142" bestFit="1" customWidth="1"/>
    <col min="3594" max="3594" width="7.77734375" style="142" bestFit="1" customWidth="1"/>
    <col min="3595" max="3837" width="8.88671875" style="142"/>
    <col min="3838" max="3838" width="8" style="142" customWidth="1"/>
    <col min="3839" max="3839" width="2.77734375" style="142" customWidth="1"/>
    <col min="3840" max="3840" width="5" style="142" bestFit="1" customWidth="1"/>
    <col min="3841" max="3841" width="5.88671875" style="142" bestFit="1" customWidth="1"/>
    <col min="3842" max="3842" width="7.77734375" style="142" bestFit="1" customWidth="1"/>
    <col min="3843" max="3843" width="2.77734375" style="142" customWidth="1"/>
    <col min="3844" max="3844" width="3.88671875" style="142" bestFit="1" customWidth="1"/>
    <col min="3845" max="3845" width="5.77734375" style="142" bestFit="1" customWidth="1"/>
    <col min="3846" max="3846" width="7.6640625" style="142" bestFit="1" customWidth="1"/>
    <col min="3847" max="3847" width="2.77734375" style="142" customWidth="1"/>
    <col min="3848" max="3848" width="5" style="142" bestFit="1" customWidth="1"/>
    <col min="3849" max="3849" width="5.88671875" style="142" bestFit="1" customWidth="1"/>
    <col min="3850" max="3850" width="7.77734375" style="142" bestFit="1" customWidth="1"/>
    <col min="3851" max="4093" width="8.88671875" style="142"/>
    <col min="4094" max="4094" width="8" style="142" customWidth="1"/>
    <col min="4095" max="4095" width="2.77734375" style="142" customWidth="1"/>
    <col min="4096" max="4096" width="5" style="142" bestFit="1" customWidth="1"/>
    <col min="4097" max="4097" width="5.88671875" style="142" bestFit="1" customWidth="1"/>
    <col min="4098" max="4098" width="7.77734375" style="142" bestFit="1" customWidth="1"/>
    <col min="4099" max="4099" width="2.77734375" style="142" customWidth="1"/>
    <col min="4100" max="4100" width="3.88671875" style="142" bestFit="1" customWidth="1"/>
    <col min="4101" max="4101" width="5.77734375" style="142" bestFit="1" customWidth="1"/>
    <col min="4102" max="4102" width="7.6640625" style="142" bestFit="1" customWidth="1"/>
    <col min="4103" max="4103" width="2.77734375" style="142" customWidth="1"/>
    <col min="4104" max="4104" width="5" style="142" bestFit="1" customWidth="1"/>
    <col min="4105" max="4105" width="5.88671875" style="142" bestFit="1" customWidth="1"/>
    <col min="4106" max="4106" width="7.77734375" style="142" bestFit="1" customWidth="1"/>
    <col min="4107" max="4349" width="8.88671875" style="142"/>
    <col min="4350" max="4350" width="8" style="142" customWidth="1"/>
    <col min="4351" max="4351" width="2.77734375" style="142" customWidth="1"/>
    <col min="4352" max="4352" width="5" style="142" bestFit="1" customWidth="1"/>
    <col min="4353" max="4353" width="5.88671875" style="142" bestFit="1" customWidth="1"/>
    <col min="4354" max="4354" width="7.77734375" style="142" bestFit="1" customWidth="1"/>
    <col min="4355" max="4355" width="2.77734375" style="142" customWidth="1"/>
    <col min="4356" max="4356" width="3.88671875" style="142" bestFit="1" customWidth="1"/>
    <col min="4357" max="4357" width="5.77734375" style="142" bestFit="1" customWidth="1"/>
    <col min="4358" max="4358" width="7.6640625" style="142" bestFit="1" customWidth="1"/>
    <col min="4359" max="4359" width="2.77734375" style="142" customWidth="1"/>
    <col min="4360" max="4360" width="5" style="142" bestFit="1" customWidth="1"/>
    <col min="4361" max="4361" width="5.88671875" style="142" bestFit="1" customWidth="1"/>
    <col min="4362" max="4362" width="7.77734375" style="142" bestFit="1" customWidth="1"/>
    <col min="4363" max="4605" width="8.88671875" style="142"/>
    <col min="4606" max="4606" width="8" style="142" customWidth="1"/>
    <col min="4607" max="4607" width="2.77734375" style="142" customWidth="1"/>
    <col min="4608" max="4608" width="5" style="142" bestFit="1" customWidth="1"/>
    <col min="4609" max="4609" width="5.88671875" style="142" bestFit="1" customWidth="1"/>
    <col min="4610" max="4610" width="7.77734375" style="142" bestFit="1" customWidth="1"/>
    <col min="4611" max="4611" width="2.77734375" style="142" customWidth="1"/>
    <col min="4612" max="4612" width="3.88671875" style="142" bestFit="1" customWidth="1"/>
    <col min="4613" max="4613" width="5.77734375" style="142" bestFit="1" customWidth="1"/>
    <col min="4614" max="4614" width="7.6640625" style="142" bestFit="1" customWidth="1"/>
    <col min="4615" max="4615" width="2.77734375" style="142" customWidth="1"/>
    <col min="4616" max="4616" width="5" style="142" bestFit="1" customWidth="1"/>
    <col min="4617" max="4617" width="5.88671875" style="142" bestFit="1" customWidth="1"/>
    <col min="4618" max="4618" width="7.77734375" style="142" bestFit="1" customWidth="1"/>
    <col min="4619" max="4861" width="8.88671875" style="142"/>
    <col min="4862" max="4862" width="8" style="142" customWidth="1"/>
    <col min="4863" max="4863" width="2.77734375" style="142" customWidth="1"/>
    <col min="4864" max="4864" width="5" style="142" bestFit="1" customWidth="1"/>
    <col min="4865" max="4865" width="5.88671875" style="142" bestFit="1" customWidth="1"/>
    <col min="4866" max="4866" width="7.77734375" style="142" bestFit="1" customWidth="1"/>
    <col min="4867" max="4867" width="2.77734375" style="142" customWidth="1"/>
    <col min="4868" max="4868" width="3.88671875" style="142" bestFit="1" customWidth="1"/>
    <col min="4869" max="4869" width="5.77734375" style="142" bestFit="1" customWidth="1"/>
    <col min="4870" max="4870" width="7.6640625" style="142" bestFit="1" customWidth="1"/>
    <col min="4871" max="4871" width="2.77734375" style="142" customWidth="1"/>
    <col min="4872" max="4872" width="5" style="142" bestFit="1" customWidth="1"/>
    <col min="4873" max="4873" width="5.88671875" style="142" bestFit="1" customWidth="1"/>
    <col min="4874" max="4874" width="7.77734375" style="142" bestFit="1" customWidth="1"/>
    <col min="4875" max="5117" width="8.88671875" style="142"/>
    <col min="5118" max="5118" width="8" style="142" customWidth="1"/>
    <col min="5119" max="5119" width="2.77734375" style="142" customWidth="1"/>
    <col min="5120" max="5120" width="5" style="142" bestFit="1" customWidth="1"/>
    <col min="5121" max="5121" width="5.88671875" style="142" bestFit="1" customWidth="1"/>
    <col min="5122" max="5122" width="7.77734375" style="142" bestFit="1" customWidth="1"/>
    <col min="5123" max="5123" width="2.77734375" style="142" customWidth="1"/>
    <col min="5124" max="5124" width="3.88671875" style="142" bestFit="1" customWidth="1"/>
    <col min="5125" max="5125" width="5.77734375" style="142" bestFit="1" customWidth="1"/>
    <col min="5126" max="5126" width="7.6640625" style="142" bestFit="1" customWidth="1"/>
    <col min="5127" max="5127" width="2.77734375" style="142" customWidth="1"/>
    <col min="5128" max="5128" width="5" style="142" bestFit="1" customWidth="1"/>
    <col min="5129" max="5129" width="5.88671875" style="142" bestFit="1" customWidth="1"/>
    <col min="5130" max="5130" width="7.77734375" style="142" bestFit="1" customWidth="1"/>
    <col min="5131" max="5373" width="8.88671875" style="142"/>
    <col min="5374" max="5374" width="8" style="142" customWidth="1"/>
    <col min="5375" max="5375" width="2.77734375" style="142" customWidth="1"/>
    <col min="5376" max="5376" width="5" style="142" bestFit="1" customWidth="1"/>
    <col min="5377" max="5377" width="5.88671875" style="142" bestFit="1" customWidth="1"/>
    <col min="5378" max="5378" width="7.77734375" style="142" bestFit="1" customWidth="1"/>
    <col min="5379" max="5379" width="2.77734375" style="142" customWidth="1"/>
    <col min="5380" max="5380" width="3.88671875" style="142" bestFit="1" customWidth="1"/>
    <col min="5381" max="5381" width="5.77734375" style="142" bestFit="1" customWidth="1"/>
    <col min="5382" max="5382" width="7.6640625" style="142" bestFit="1" customWidth="1"/>
    <col min="5383" max="5383" width="2.77734375" style="142" customWidth="1"/>
    <col min="5384" max="5384" width="5" style="142" bestFit="1" customWidth="1"/>
    <col min="5385" max="5385" width="5.88671875" style="142" bestFit="1" customWidth="1"/>
    <col min="5386" max="5386" width="7.77734375" style="142" bestFit="1" customWidth="1"/>
    <col min="5387" max="5629" width="8.88671875" style="142"/>
    <col min="5630" max="5630" width="8" style="142" customWidth="1"/>
    <col min="5631" max="5631" width="2.77734375" style="142" customWidth="1"/>
    <col min="5632" max="5632" width="5" style="142" bestFit="1" customWidth="1"/>
    <col min="5633" max="5633" width="5.88671875" style="142" bestFit="1" customWidth="1"/>
    <col min="5634" max="5634" width="7.77734375" style="142" bestFit="1" customWidth="1"/>
    <col min="5635" max="5635" width="2.77734375" style="142" customWidth="1"/>
    <col min="5636" max="5636" width="3.88671875" style="142" bestFit="1" customWidth="1"/>
    <col min="5637" max="5637" width="5.77734375" style="142" bestFit="1" customWidth="1"/>
    <col min="5638" max="5638" width="7.6640625" style="142" bestFit="1" customWidth="1"/>
    <col min="5639" max="5639" width="2.77734375" style="142" customWidth="1"/>
    <col min="5640" max="5640" width="5" style="142" bestFit="1" customWidth="1"/>
    <col min="5641" max="5641" width="5.88671875" style="142" bestFit="1" customWidth="1"/>
    <col min="5642" max="5642" width="7.77734375" style="142" bestFit="1" customWidth="1"/>
    <col min="5643" max="5885" width="8.88671875" style="142"/>
    <col min="5886" max="5886" width="8" style="142" customWidth="1"/>
    <col min="5887" max="5887" width="2.77734375" style="142" customWidth="1"/>
    <col min="5888" max="5888" width="5" style="142" bestFit="1" customWidth="1"/>
    <col min="5889" max="5889" width="5.88671875" style="142" bestFit="1" customWidth="1"/>
    <col min="5890" max="5890" width="7.77734375" style="142" bestFit="1" customWidth="1"/>
    <col min="5891" max="5891" width="2.77734375" style="142" customWidth="1"/>
    <col min="5892" max="5892" width="3.88671875" style="142" bestFit="1" customWidth="1"/>
    <col min="5893" max="5893" width="5.77734375" style="142" bestFit="1" customWidth="1"/>
    <col min="5894" max="5894" width="7.6640625" style="142" bestFit="1" customWidth="1"/>
    <col min="5895" max="5895" width="2.77734375" style="142" customWidth="1"/>
    <col min="5896" max="5896" width="5" style="142" bestFit="1" customWidth="1"/>
    <col min="5897" max="5897" width="5.88671875" style="142" bestFit="1" customWidth="1"/>
    <col min="5898" max="5898" width="7.77734375" style="142" bestFit="1" customWidth="1"/>
    <col min="5899" max="6141" width="8.88671875" style="142"/>
    <col min="6142" max="6142" width="8" style="142" customWidth="1"/>
    <col min="6143" max="6143" width="2.77734375" style="142" customWidth="1"/>
    <col min="6144" max="6144" width="5" style="142" bestFit="1" customWidth="1"/>
    <col min="6145" max="6145" width="5.88671875" style="142" bestFit="1" customWidth="1"/>
    <col min="6146" max="6146" width="7.77734375" style="142" bestFit="1" customWidth="1"/>
    <col min="6147" max="6147" width="2.77734375" style="142" customWidth="1"/>
    <col min="6148" max="6148" width="3.88671875" style="142" bestFit="1" customWidth="1"/>
    <col min="6149" max="6149" width="5.77734375" style="142" bestFit="1" customWidth="1"/>
    <col min="6150" max="6150" width="7.6640625" style="142" bestFit="1" customWidth="1"/>
    <col min="6151" max="6151" width="2.77734375" style="142" customWidth="1"/>
    <col min="6152" max="6152" width="5" style="142" bestFit="1" customWidth="1"/>
    <col min="6153" max="6153" width="5.88671875" style="142" bestFit="1" customWidth="1"/>
    <col min="6154" max="6154" width="7.77734375" style="142" bestFit="1" customWidth="1"/>
    <col min="6155" max="6397" width="8.88671875" style="142"/>
    <col min="6398" max="6398" width="8" style="142" customWidth="1"/>
    <col min="6399" max="6399" width="2.77734375" style="142" customWidth="1"/>
    <col min="6400" max="6400" width="5" style="142" bestFit="1" customWidth="1"/>
    <col min="6401" max="6401" width="5.88671875" style="142" bestFit="1" customWidth="1"/>
    <col min="6402" max="6402" width="7.77734375" style="142" bestFit="1" customWidth="1"/>
    <col min="6403" max="6403" width="2.77734375" style="142" customWidth="1"/>
    <col min="6404" max="6404" width="3.88671875" style="142" bestFit="1" customWidth="1"/>
    <col min="6405" max="6405" width="5.77734375" style="142" bestFit="1" customWidth="1"/>
    <col min="6406" max="6406" width="7.6640625" style="142" bestFit="1" customWidth="1"/>
    <col min="6407" max="6407" width="2.77734375" style="142" customWidth="1"/>
    <col min="6408" max="6408" width="5" style="142" bestFit="1" customWidth="1"/>
    <col min="6409" max="6409" width="5.88671875" style="142" bestFit="1" customWidth="1"/>
    <col min="6410" max="6410" width="7.77734375" style="142" bestFit="1" customWidth="1"/>
    <col min="6411" max="6653" width="8.88671875" style="142"/>
    <col min="6654" max="6654" width="8" style="142" customWidth="1"/>
    <col min="6655" max="6655" width="2.77734375" style="142" customWidth="1"/>
    <col min="6656" max="6656" width="5" style="142" bestFit="1" customWidth="1"/>
    <col min="6657" max="6657" width="5.88671875" style="142" bestFit="1" customWidth="1"/>
    <col min="6658" max="6658" width="7.77734375" style="142" bestFit="1" customWidth="1"/>
    <col min="6659" max="6659" width="2.77734375" style="142" customWidth="1"/>
    <col min="6660" max="6660" width="3.88671875" style="142" bestFit="1" customWidth="1"/>
    <col min="6661" max="6661" width="5.77734375" style="142" bestFit="1" customWidth="1"/>
    <col min="6662" max="6662" width="7.6640625" style="142" bestFit="1" customWidth="1"/>
    <col min="6663" max="6663" width="2.77734375" style="142" customWidth="1"/>
    <col min="6664" max="6664" width="5" style="142" bestFit="1" customWidth="1"/>
    <col min="6665" max="6665" width="5.88671875" style="142" bestFit="1" customWidth="1"/>
    <col min="6666" max="6666" width="7.77734375" style="142" bestFit="1" customWidth="1"/>
    <col min="6667" max="6909" width="8.88671875" style="142"/>
    <col min="6910" max="6910" width="8" style="142" customWidth="1"/>
    <col min="6911" max="6911" width="2.77734375" style="142" customWidth="1"/>
    <col min="6912" max="6912" width="5" style="142" bestFit="1" customWidth="1"/>
    <col min="6913" max="6913" width="5.88671875" style="142" bestFit="1" customWidth="1"/>
    <col min="6914" max="6914" width="7.77734375" style="142" bestFit="1" customWidth="1"/>
    <col min="6915" max="6915" width="2.77734375" style="142" customWidth="1"/>
    <col min="6916" max="6916" width="3.88671875" style="142" bestFit="1" customWidth="1"/>
    <col min="6917" max="6917" width="5.77734375" style="142" bestFit="1" customWidth="1"/>
    <col min="6918" max="6918" width="7.6640625" style="142" bestFit="1" customWidth="1"/>
    <col min="6919" max="6919" width="2.77734375" style="142" customWidth="1"/>
    <col min="6920" max="6920" width="5" style="142" bestFit="1" customWidth="1"/>
    <col min="6921" max="6921" width="5.88671875" style="142" bestFit="1" customWidth="1"/>
    <col min="6922" max="6922" width="7.77734375" style="142" bestFit="1" customWidth="1"/>
    <col min="6923" max="7165" width="8.88671875" style="142"/>
    <col min="7166" max="7166" width="8" style="142" customWidth="1"/>
    <col min="7167" max="7167" width="2.77734375" style="142" customWidth="1"/>
    <col min="7168" max="7168" width="5" style="142" bestFit="1" customWidth="1"/>
    <col min="7169" max="7169" width="5.88671875" style="142" bestFit="1" customWidth="1"/>
    <col min="7170" max="7170" width="7.77734375" style="142" bestFit="1" customWidth="1"/>
    <col min="7171" max="7171" width="2.77734375" style="142" customWidth="1"/>
    <col min="7172" max="7172" width="3.88671875" style="142" bestFit="1" customWidth="1"/>
    <col min="7173" max="7173" width="5.77734375" style="142" bestFit="1" customWidth="1"/>
    <col min="7174" max="7174" width="7.6640625" style="142" bestFit="1" customWidth="1"/>
    <col min="7175" max="7175" width="2.77734375" style="142" customWidth="1"/>
    <col min="7176" max="7176" width="5" style="142" bestFit="1" customWidth="1"/>
    <col min="7177" max="7177" width="5.88671875" style="142" bestFit="1" customWidth="1"/>
    <col min="7178" max="7178" width="7.77734375" style="142" bestFit="1" customWidth="1"/>
    <col min="7179" max="7421" width="8.88671875" style="142"/>
    <col min="7422" max="7422" width="8" style="142" customWidth="1"/>
    <col min="7423" max="7423" width="2.77734375" style="142" customWidth="1"/>
    <col min="7424" max="7424" width="5" style="142" bestFit="1" customWidth="1"/>
    <col min="7425" max="7425" width="5.88671875" style="142" bestFit="1" customWidth="1"/>
    <col min="7426" max="7426" width="7.77734375" style="142" bestFit="1" customWidth="1"/>
    <col min="7427" max="7427" width="2.77734375" style="142" customWidth="1"/>
    <col min="7428" max="7428" width="3.88671875" style="142" bestFit="1" customWidth="1"/>
    <col min="7429" max="7429" width="5.77734375" style="142" bestFit="1" customWidth="1"/>
    <col min="7430" max="7430" width="7.6640625" style="142" bestFit="1" customWidth="1"/>
    <col min="7431" max="7431" width="2.77734375" style="142" customWidth="1"/>
    <col min="7432" max="7432" width="5" style="142" bestFit="1" customWidth="1"/>
    <col min="7433" max="7433" width="5.88671875" style="142" bestFit="1" customWidth="1"/>
    <col min="7434" max="7434" width="7.77734375" style="142" bestFit="1" customWidth="1"/>
    <col min="7435" max="7677" width="8.88671875" style="142"/>
    <col min="7678" max="7678" width="8" style="142" customWidth="1"/>
    <col min="7679" max="7679" width="2.77734375" style="142" customWidth="1"/>
    <col min="7680" max="7680" width="5" style="142" bestFit="1" customWidth="1"/>
    <col min="7681" max="7681" width="5.88671875" style="142" bestFit="1" customWidth="1"/>
    <col min="7682" max="7682" width="7.77734375" style="142" bestFit="1" customWidth="1"/>
    <col min="7683" max="7683" width="2.77734375" style="142" customWidth="1"/>
    <col min="7684" max="7684" width="3.88671875" style="142" bestFit="1" customWidth="1"/>
    <col min="7685" max="7685" width="5.77734375" style="142" bestFit="1" customWidth="1"/>
    <col min="7686" max="7686" width="7.6640625" style="142" bestFit="1" customWidth="1"/>
    <col min="7687" max="7687" width="2.77734375" style="142" customWidth="1"/>
    <col min="7688" max="7688" width="5" style="142" bestFit="1" customWidth="1"/>
    <col min="7689" max="7689" width="5.88671875" style="142" bestFit="1" customWidth="1"/>
    <col min="7690" max="7690" width="7.77734375" style="142" bestFit="1" customWidth="1"/>
    <col min="7691" max="7933" width="8.88671875" style="142"/>
    <col min="7934" max="7934" width="8" style="142" customWidth="1"/>
    <col min="7935" max="7935" width="2.77734375" style="142" customWidth="1"/>
    <col min="7936" max="7936" width="5" style="142" bestFit="1" customWidth="1"/>
    <col min="7937" max="7937" width="5.88671875" style="142" bestFit="1" customWidth="1"/>
    <col min="7938" max="7938" width="7.77734375" style="142" bestFit="1" customWidth="1"/>
    <col min="7939" max="7939" width="2.77734375" style="142" customWidth="1"/>
    <col min="7940" max="7940" width="3.88671875" style="142" bestFit="1" customWidth="1"/>
    <col min="7941" max="7941" width="5.77734375" style="142" bestFit="1" customWidth="1"/>
    <col min="7942" max="7942" width="7.6640625" style="142" bestFit="1" customWidth="1"/>
    <col min="7943" max="7943" width="2.77734375" style="142" customWidth="1"/>
    <col min="7944" max="7944" width="5" style="142" bestFit="1" customWidth="1"/>
    <col min="7945" max="7945" width="5.88671875" style="142" bestFit="1" customWidth="1"/>
    <col min="7946" max="7946" width="7.77734375" style="142" bestFit="1" customWidth="1"/>
    <col min="7947" max="8189" width="8.88671875" style="142"/>
    <col min="8190" max="8190" width="8" style="142" customWidth="1"/>
    <col min="8191" max="8191" width="2.77734375" style="142" customWidth="1"/>
    <col min="8192" max="8192" width="5" style="142" bestFit="1" customWidth="1"/>
    <col min="8193" max="8193" width="5.88671875" style="142" bestFit="1" customWidth="1"/>
    <col min="8194" max="8194" width="7.77734375" style="142" bestFit="1" customWidth="1"/>
    <col min="8195" max="8195" width="2.77734375" style="142" customWidth="1"/>
    <col min="8196" max="8196" width="3.88671875" style="142" bestFit="1" customWidth="1"/>
    <col min="8197" max="8197" width="5.77734375" style="142" bestFit="1" customWidth="1"/>
    <col min="8198" max="8198" width="7.6640625" style="142" bestFit="1" customWidth="1"/>
    <col min="8199" max="8199" width="2.77734375" style="142" customWidth="1"/>
    <col min="8200" max="8200" width="5" style="142" bestFit="1" customWidth="1"/>
    <col min="8201" max="8201" width="5.88671875" style="142" bestFit="1" customWidth="1"/>
    <col min="8202" max="8202" width="7.77734375" style="142" bestFit="1" customWidth="1"/>
    <col min="8203" max="8445" width="8.88671875" style="142"/>
    <col min="8446" max="8446" width="8" style="142" customWidth="1"/>
    <col min="8447" max="8447" width="2.77734375" style="142" customWidth="1"/>
    <col min="8448" max="8448" width="5" style="142" bestFit="1" customWidth="1"/>
    <col min="8449" max="8449" width="5.88671875" style="142" bestFit="1" customWidth="1"/>
    <col min="8450" max="8450" width="7.77734375" style="142" bestFit="1" customWidth="1"/>
    <col min="8451" max="8451" width="2.77734375" style="142" customWidth="1"/>
    <col min="8452" max="8452" width="3.88671875" style="142" bestFit="1" customWidth="1"/>
    <col min="8453" max="8453" width="5.77734375" style="142" bestFit="1" customWidth="1"/>
    <col min="8454" max="8454" width="7.6640625" style="142" bestFit="1" customWidth="1"/>
    <col min="8455" max="8455" width="2.77734375" style="142" customWidth="1"/>
    <col min="8456" max="8456" width="5" style="142" bestFit="1" customWidth="1"/>
    <col min="8457" max="8457" width="5.88671875" style="142" bestFit="1" customWidth="1"/>
    <col min="8458" max="8458" width="7.77734375" style="142" bestFit="1" customWidth="1"/>
    <col min="8459" max="8701" width="8.88671875" style="142"/>
    <col min="8702" max="8702" width="8" style="142" customWidth="1"/>
    <col min="8703" max="8703" width="2.77734375" style="142" customWidth="1"/>
    <col min="8704" max="8704" width="5" style="142" bestFit="1" customWidth="1"/>
    <col min="8705" max="8705" width="5.88671875" style="142" bestFit="1" customWidth="1"/>
    <col min="8706" max="8706" width="7.77734375" style="142" bestFit="1" customWidth="1"/>
    <col min="8707" max="8707" width="2.77734375" style="142" customWidth="1"/>
    <col min="8708" max="8708" width="3.88671875" style="142" bestFit="1" customWidth="1"/>
    <col min="8709" max="8709" width="5.77734375" style="142" bestFit="1" customWidth="1"/>
    <col min="8710" max="8710" width="7.6640625" style="142" bestFit="1" customWidth="1"/>
    <col min="8711" max="8711" width="2.77734375" style="142" customWidth="1"/>
    <col min="8712" max="8712" width="5" style="142" bestFit="1" customWidth="1"/>
    <col min="8713" max="8713" width="5.88671875" style="142" bestFit="1" customWidth="1"/>
    <col min="8714" max="8714" width="7.77734375" style="142" bestFit="1" customWidth="1"/>
    <col min="8715" max="8957" width="8.88671875" style="142"/>
    <col min="8958" max="8958" width="8" style="142" customWidth="1"/>
    <col min="8959" max="8959" width="2.77734375" style="142" customWidth="1"/>
    <col min="8960" max="8960" width="5" style="142" bestFit="1" customWidth="1"/>
    <col min="8961" max="8961" width="5.88671875" style="142" bestFit="1" customWidth="1"/>
    <col min="8962" max="8962" width="7.77734375" style="142" bestFit="1" customWidth="1"/>
    <col min="8963" max="8963" width="2.77734375" style="142" customWidth="1"/>
    <col min="8964" max="8964" width="3.88671875" style="142" bestFit="1" customWidth="1"/>
    <col min="8965" max="8965" width="5.77734375" style="142" bestFit="1" customWidth="1"/>
    <col min="8966" max="8966" width="7.6640625" style="142" bestFit="1" customWidth="1"/>
    <col min="8967" max="8967" width="2.77734375" style="142" customWidth="1"/>
    <col min="8968" max="8968" width="5" style="142" bestFit="1" customWidth="1"/>
    <col min="8969" max="8969" width="5.88671875" style="142" bestFit="1" customWidth="1"/>
    <col min="8970" max="8970" width="7.77734375" style="142" bestFit="1" customWidth="1"/>
    <col min="8971" max="9213" width="8.88671875" style="142"/>
    <col min="9214" max="9214" width="8" style="142" customWidth="1"/>
    <col min="9215" max="9215" width="2.77734375" style="142" customWidth="1"/>
    <col min="9216" max="9216" width="5" style="142" bestFit="1" customWidth="1"/>
    <col min="9217" max="9217" width="5.88671875" style="142" bestFit="1" customWidth="1"/>
    <col min="9218" max="9218" width="7.77734375" style="142" bestFit="1" customWidth="1"/>
    <col min="9219" max="9219" width="2.77734375" style="142" customWidth="1"/>
    <col min="9220" max="9220" width="3.88671875" style="142" bestFit="1" customWidth="1"/>
    <col min="9221" max="9221" width="5.77734375" style="142" bestFit="1" customWidth="1"/>
    <col min="9222" max="9222" width="7.6640625" style="142" bestFit="1" customWidth="1"/>
    <col min="9223" max="9223" width="2.77734375" style="142" customWidth="1"/>
    <col min="9224" max="9224" width="5" style="142" bestFit="1" customWidth="1"/>
    <col min="9225" max="9225" width="5.88671875" style="142" bestFit="1" customWidth="1"/>
    <col min="9226" max="9226" width="7.77734375" style="142" bestFit="1" customWidth="1"/>
    <col min="9227" max="9469" width="8.88671875" style="142"/>
    <col min="9470" max="9470" width="8" style="142" customWidth="1"/>
    <col min="9471" max="9471" width="2.77734375" style="142" customWidth="1"/>
    <col min="9472" max="9472" width="5" style="142" bestFit="1" customWidth="1"/>
    <col min="9473" max="9473" width="5.88671875" style="142" bestFit="1" customWidth="1"/>
    <col min="9474" max="9474" width="7.77734375" style="142" bestFit="1" customWidth="1"/>
    <col min="9475" max="9475" width="2.77734375" style="142" customWidth="1"/>
    <col min="9476" max="9476" width="3.88671875" style="142" bestFit="1" customWidth="1"/>
    <col min="9477" max="9477" width="5.77734375" style="142" bestFit="1" customWidth="1"/>
    <col min="9478" max="9478" width="7.6640625" style="142" bestFit="1" customWidth="1"/>
    <col min="9479" max="9479" width="2.77734375" style="142" customWidth="1"/>
    <col min="9480" max="9480" width="5" style="142" bestFit="1" customWidth="1"/>
    <col min="9481" max="9481" width="5.88671875" style="142" bestFit="1" customWidth="1"/>
    <col min="9482" max="9482" width="7.77734375" style="142" bestFit="1" customWidth="1"/>
    <col min="9483" max="9725" width="8.88671875" style="142"/>
    <col min="9726" max="9726" width="8" style="142" customWidth="1"/>
    <col min="9727" max="9727" width="2.77734375" style="142" customWidth="1"/>
    <col min="9728" max="9728" width="5" style="142" bestFit="1" customWidth="1"/>
    <col min="9729" max="9729" width="5.88671875" style="142" bestFit="1" customWidth="1"/>
    <col min="9730" max="9730" width="7.77734375" style="142" bestFit="1" customWidth="1"/>
    <col min="9731" max="9731" width="2.77734375" style="142" customWidth="1"/>
    <col min="9732" max="9732" width="3.88671875" style="142" bestFit="1" customWidth="1"/>
    <col min="9733" max="9733" width="5.77734375" style="142" bestFit="1" customWidth="1"/>
    <col min="9734" max="9734" width="7.6640625" style="142" bestFit="1" customWidth="1"/>
    <col min="9735" max="9735" width="2.77734375" style="142" customWidth="1"/>
    <col min="9736" max="9736" width="5" style="142" bestFit="1" customWidth="1"/>
    <col min="9737" max="9737" width="5.88671875" style="142" bestFit="1" customWidth="1"/>
    <col min="9738" max="9738" width="7.77734375" style="142" bestFit="1" customWidth="1"/>
    <col min="9739" max="9981" width="8.88671875" style="142"/>
    <col min="9982" max="9982" width="8" style="142" customWidth="1"/>
    <col min="9983" max="9983" width="2.77734375" style="142" customWidth="1"/>
    <col min="9984" max="9984" width="5" style="142" bestFit="1" customWidth="1"/>
    <col min="9985" max="9985" width="5.88671875" style="142" bestFit="1" customWidth="1"/>
    <col min="9986" max="9986" width="7.77734375" style="142" bestFit="1" customWidth="1"/>
    <col min="9987" max="9987" width="2.77734375" style="142" customWidth="1"/>
    <col min="9988" max="9988" width="3.88671875" style="142" bestFit="1" customWidth="1"/>
    <col min="9989" max="9989" width="5.77734375" style="142" bestFit="1" customWidth="1"/>
    <col min="9990" max="9990" width="7.6640625" style="142" bestFit="1" customWidth="1"/>
    <col min="9991" max="9991" width="2.77734375" style="142" customWidth="1"/>
    <col min="9992" max="9992" width="5" style="142" bestFit="1" customWidth="1"/>
    <col min="9993" max="9993" width="5.88671875" style="142" bestFit="1" customWidth="1"/>
    <col min="9994" max="9994" width="7.77734375" style="142" bestFit="1" customWidth="1"/>
    <col min="9995" max="10237" width="8.88671875" style="142"/>
    <col min="10238" max="10238" width="8" style="142" customWidth="1"/>
    <col min="10239" max="10239" width="2.77734375" style="142" customWidth="1"/>
    <col min="10240" max="10240" width="5" style="142" bestFit="1" customWidth="1"/>
    <col min="10241" max="10241" width="5.88671875" style="142" bestFit="1" customWidth="1"/>
    <col min="10242" max="10242" width="7.77734375" style="142" bestFit="1" customWidth="1"/>
    <col min="10243" max="10243" width="2.77734375" style="142" customWidth="1"/>
    <col min="10244" max="10244" width="3.88671875" style="142" bestFit="1" customWidth="1"/>
    <col min="10245" max="10245" width="5.77734375" style="142" bestFit="1" customWidth="1"/>
    <col min="10246" max="10246" width="7.6640625" style="142" bestFit="1" customWidth="1"/>
    <col min="10247" max="10247" width="2.77734375" style="142" customWidth="1"/>
    <col min="10248" max="10248" width="5" style="142" bestFit="1" customWidth="1"/>
    <col min="10249" max="10249" width="5.88671875" style="142" bestFit="1" customWidth="1"/>
    <col min="10250" max="10250" width="7.77734375" style="142" bestFit="1" customWidth="1"/>
    <col min="10251" max="10493" width="8.88671875" style="142"/>
    <col min="10494" max="10494" width="8" style="142" customWidth="1"/>
    <col min="10495" max="10495" width="2.77734375" style="142" customWidth="1"/>
    <col min="10496" max="10496" width="5" style="142" bestFit="1" customWidth="1"/>
    <col min="10497" max="10497" width="5.88671875" style="142" bestFit="1" customWidth="1"/>
    <col min="10498" max="10498" width="7.77734375" style="142" bestFit="1" customWidth="1"/>
    <col min="10499" max="10499" width="2.77734375" style="142" customWidth="1"/>
    <col min="10500" max="10500" width="3.88671875" style="142" bestFit="1" customWidth="1"/>
    <col min="10501" max="10501" width="5.77734375" style="142" bestFit="1" customWidth="1"/>
    <col min="10502" max="10502" width="7.6640625" style="142" bestFit="1" customWidth="1"/>
    <col min="10503" max="10503" width="2.77734375" style="142" customWidth="1"/>
    <col min="10504" max="10504" width="5" style="142" bestFit="1" customWidth="1"/>
    <col min="10505" max="10505" width="5.88671875" style="142" bestFit="1" customWidth="1"/>
    <col min="10506" max="10506" width="7.77734375" style="142" bestFit="1" customWidth="1"/>
    <col min="10507" max="10749" width="8.88671875" style="142"/>
    <col min="10750" max="10750" width="8" style="142" customWidth="1"/>
    <col min="10751" max="10751" width="2.77734375" style="142" customWidth="1"/>
    <col min="10752" max="10752" width="5" style="142" bestFit="1" customWidth="1"/>
    <col min="10753" max="10753" width="5.88671875" style="142" bestFit="1" customWidth="1"/>
    <col min="10754" max="10754" width="7.77734375" style="142" bestFit="1" customWidth="1"/>
    <col min="10755" max="10755" width="2.77734375" style="142" customWidth="1"/>
    <col min="10756" max="10756" width="3.88671875" style="142" bestFit="1" customWidth="1"/>
    <col min="10757" max="10757" width="5.77734375" style="142" bestFit="1" customWidth="1"/>
    <col min="10758" max="10758" width="7.6640625" style="142" bestFit="1" customWidth="1"/>
    <col min="10759" max="10759" width="2.77734375" style="142" customWidth="1"/>
    <col min="10760" max="10760" width="5" style="142" bestFit="1" customWidth="1"/>
    <col min="10761" max="10761" width="5.88671875" style="142" bestFit="1" customWidth="1"/>
    <col min="10762" max="10762" width="7.77734375" style="142" bestFit="1" customWidth="1"/>
    <col min="10763" max="11005" width="8.88671875" style="142"/>
    <col min="11006" max="11006" width="8" style="142" customWidth="1"/>
    <col min="11007" max="11007" width="2.77734375" style="142" customWidth="1"/>
    <col min="11008" max="11008" width="5" style="142" bestFit="1" customWidth="1"/>
    <col min="11009" max="11009" width="5.88671875" style="142" bestFit="1" customWidth="1"/>
    <col min="11010" max="11010" width="7.77734375" style="142" bestFit="1" customWidth="1"/>
    <col min="11011" max="11011" width="2.77734375" style="142" customWidth="1"/>
    <col min="11012" max="11012" width="3.88671875" style="142" bestFit="1" customWidth="1"/>
    <col min="11013" max="11013" width="5.77734375" style="142" bestFit="1" customWidth="1"/>
    <col min="11014" max="11014" width="7.6640625" style="142" bestFit="1" customWidth="1"/>
    <col min="11015" max="11015" width="2.77734375" style="142" customWidth="1"/>
    <col min="11016" max="11016" width="5" style="142" bestFit="1" customWidth="1"/>
    <col min="11017" max="11017" width="5.88671875" style="142" bestFit="1" customWidth="1"/>
    <col min="11018" max="11018" width="7.77734375" style="142" bestFit="1" customWidth="1"/>
    <col min="11019" max="11261" width="8.88671875" style="142"/>
    <col min="11262" max="11262" width="8" style="142" customWidth="1"/>
    <col min="11263" max="11263" width="2.77734375" style="142" customWidth="1"/>
    <col min="11264" max="11264" width="5" style="142" bestFit="1" customWidth="1"/>
    <col min="11265" max="11265" width="5.88671875" style="142" bestFit="1" customWidth="1"/>
    <col min="11266" max="11266" width="7.77734375" style="142" bestFit="1" customWidth="1"/>
    <col min="11267" max="11267" width="2.77734375" style="142" customWidth="1"/>
    <col min="11268" max="11268" width="3.88671875" style="142" bestFit="1" customWidth="1"/>
    <col min="11269" max="11269" width="5.77734375" style="142" bestFit="1" customWidth="1"/>
    <col min="11270" max="11270" width="7.6640625" style="142" bestFit="1" customWidth="1"/>
    <col min="11271" max="11271" width="2.77734375" style="142" customWidth="1"/>
    <col min="11272" max="11272" width="5" style="142" bestFit="1" customWidth="1"/>
    <col min="11273" max="11273" width="5.88671875" style="142" bestFit="1" customWidth="1"/>
    <col min="11274" max="11274" width="7.77734375" style="142" bestFit="1" customWidth="1"/>
    <col min="11275" max="11517" width="8.88671875" style="142"/>
    <col min="11518" max="11518" width="8" style="142" customWidth="1"/>
    <col min="11519" max="11519" width="2.77734375" style="142" customWidth="1"/>
    <col min="11520" max="11520" width="5" style="142" bestFit="1" customWidth="1"/>
    <col min="11521" max="11521" width="5.88671875" style="142" bestFit="1" customWidth="1"/>
    <col min="11522" max="11522" width="7.77734375" style="142" bestFit="1" customWidth="1"/>
    <col min="11523" max="11523" width="2.77734375" style="142" customWidth="1"/>
    <col min="11524" max="11524" width="3.88671875" style="142" bestFit="1" customWidth="1"/>
    <col min="11525" max="11525" width="5.77734375" style="142" bestFit="1" customWidth="1"/>
    <col min="11526" max="11526" width="7.6640625" style="142" bestFit="1" customWidth="1"/>
    <col min="11527" max="11527" width="2.77734375" style="142" customWidth="1"/>
    <col min="11528" max="11528" width="5" style="142" bestFit="1" customWidth="1"/>
    <col min="11529" max="11529" width="5.88671875" style="142" bestFit="1" customWidth="1"/>
    <col min="11530" max="11530" width="7.77734375" style="142" bestFit="1" customWidth="1"/>
    <col min="11531" max="11773" width="8.88671875" style="142"/>
    <col min="11774" max="11774" width="8" style="142" customWidth="1"/>
    <col min="11775" max="11775" width="2.77734375" style="142" customWidth="1"/>
    <col min="11776" max="11776" width="5" style="142" bestFit="1" customWidth="1"/>
    <col min="11777" max="11777" width="5.88671875" style="142" bestFit="1" customWidth="1"/>
    <col min="11778" max="11778" width="7.77734375" style="142" bestFit="1" customWidth="1"/>
    <col min="11779" max="11779" width="2.77734375" style="142" customWidth="1"/>
    <col min="11780" max="11780" width="3.88671875" style="142" bestFit="1" customWidth="1"/>
    <col min="11781" max="11781" width="5.77734375" style="142" bestFit="1" customWidth="1"/>
    <col min="11782" max="11782" width="7.6640625" style="142" bestFit="1" customWidth="1"/>
    <col min="11783" max="11783" width="2.77734375" style="142" customWidth="1"/>
    <col min="11784" max="11784" width="5" style="142" bestFit="1" customWidth="1"/>
    <col min="11785" max="11785" width="5.88671875" style="142" bestFit="1" customWidth="1"/>
    <col min="11786" max="11786" width="7.77734375" style="142" bestFit="1" customWidth="1"/>
    <col min="11787" max="12029" width="8.88671875" style="142"/>
    <col min="12030" max="12030" width="8" style="142" customWidth="1"/>
    <col min="12031" max="12031" width="2.77734375" style="142" customWidth="1"/>
    <col min="12032" max="12032" width="5" style="142" bestFit="1" customWidth="1"/>
    <col min="12033" max="12033" width="5.88671875" style="142" bestFit="1" customWidth="1"/>
    <col min="12034" max="12034" width="7.77734375" style="142" bestFit="1" customWidth="1"/>
    <col min="12035" max="12035" width="2.77734375" style="142" customWidth="1"/>
    <col min="12036" max="12036" width="3.88671875" style="142" bestFit="1" customWidth="1"/>
    <col min="12037" max="12037" width="5.77734375" style="142" bestFit="1" customWidth="1"/>
    <col min="12038" max="12038" width="7.6640625" style="142" bestFit="1" customWidth="1"/>
    <col min="12039" max="12039" width="2.77734375" style="142" customWidth="1"/>
    <col min="12040" max="12040" width="5" style="142" bestFit="1" customWidth="1"/>
    <col min="12041" max="12041" width="5.88671875" style="142" bestFit="1" customWidth="1"/>
    <col min="12042" max="12042" width="7.77734375" style="142" bestFit="1" customWidth="1"/>
    <col min="12043" max="12285" width="8.88671875" style="142"/>
    <col min="12286" max="12286" width="8" style="142" customWidth="1"/>
    <col min="12287" max="12287" width="2.77734375" style="142" customWidth="1"/>
    <col min="12288" max="12288" width="5" style="142" bestFit="1" customWidth="1"/>
    <col min="12289" max="12289" width="5.88671875" style="142" bestFit="1" customWidth="1"/>
    <col min="12290" max="12290" width="7.77734375" style="142" bestFit="1" customWidth="1"/>
    <col min="12291" max="12291" width="2.77734375" style="142" customWidth="1"/>
    <col min="12292" max="12292" width="3.88671875" style="142" bestFit="1" customWidth="1"/>
    <col min="12293" max="12293" width="5.77734375" style="142" bestFit="1" customWidth="1"/>
    <col min="12294" max="12294" width="7.6640625" style="142" bestFit="1" customWidth="1"/>
    <col min="12295" max="12295" width="2.77734375" style="142" customWidth="1"/>
    <col min="12296" max="12296" width="5" style="142" bestFit="1" customWidth="1"/>
    <col min="12297" max="12297" width="5.88671875" style="142" bestFit="1" customWidth="1"/>
    <col min="12298" max="12298" width="7.77734375" style="142" bestFit="1" customWidth="1"/>
    <col min="12299" max="12541" width="8.88671875" style="142"/>
    <col min="12542" max="12542" width="8" style="142" customWidth="1"/>
    <col min="12543" max="12543" width="2.77734375" style="142" customWidth="1"/>
    <col min="12544" max="12544" width="5" style="142" bestFit="1" customWidth="1"/>
    <col min="12545" max="12545" width="5.88671875" style="142" bestFit="1" customWidth="1"/>
    <col min="12546" max="12546" width="7.77734375" style="142" bestFit="1" customWidth="1"/>
    <col min="12547" max="12547" width="2.77734375" style="142" customWidth="1"/>
    <col min="12548" max="12548" width="3.88671875" style="142" bestFit="1" customWidth="1"/>
    <col min="12549" max="12549" width="5.77734375" style="142" bestFit="1" customWidth="1"/>
    <col min="12550" max="12550" width="7.6640625" style="142" bestFit="1" customWidth="1"/>
    <col min="12551" max="12551" width="2.77734375" style="142" customWidth="1"/>
    <col min="12552" max="12552" width="5" style="142" bestFit="1" customWidth="1"/>
    <col min="12553" max="12553" width="5.88671875" style="142" bestFit="1" customWidth="1"/>
    <col min="12554" max="12554" width="7.77734375" style="142" bestFit="1" customWidth="1"/>
    <col min="12555" max="12797" width="8.88671875" style="142"/>
    <col min="12798" max="12798" width="8" style="142" customWidth="1"/>
    <col min="12799" max="12799" width="2.77734375" style="142" customWidth="1"/>
    <col min="12800" max="12800" width="5" style="142" bestFit="1" customWidth="1"/>
    <col min="12801" max="12801" width="5.88671875" style="142" bestFit="1" customWidth="1"/>
    <col min="12802" max="12802" width="7.77734375" style="142" bestFit="1" customWidth="1"/>
    <col min="12803" max="12803" width="2.77734375" style="142" customWidth="1"/>
    <col min="12804" max="12804" width="3.88671875" style="142" bestFit="1" customWidth="1"/>
    <col min="12805" max="12805" width="5.77734375" style="142" bestFit="1" customWidth="1"/>
    <col min="12806" max="12806" width="7.6640625" style="142" bestFit="1" customWidth="1"/>
    <col min="12807" max="12807" width="2.77734375" style="142" customWidth="1"/>
    <col min="12808" max="12808" width="5" style="142" bestFit="1" customWidth="1"/>
    <col min="12809" max="12809" width="5.88671875" style="142" bestFit="1" customWidth="1"/>
    <col min="12810" max="12810" width="7.77734375" style="142" bestFit="1" customWidth="1"/>
    <col min="12811" max="13053" width="8.88671875" style="142"/>
    <col min="13054" max="13054" width="8" style="142" customWidth="1"/>
    <col min="13055" max="13055" width="2.77734375" style="142" customWidth="1"/>
    <col min="13056" max="13056" width="5" style="142" bestFit="1" customWidth="1"/>
    <col min="13057" max="13057" width="5.88671875" style="142" bestFit="1" customWidth="1"/>
    <col min="13058" max="13058" width="7.77734375" style="142" bestFit="1" customWidth="1"/>
    <col min="13059" max="13059" width="2.77734375" style="142" customWidth="1"/>
    <col min="13060" max="13060" width="3.88671875" style="142" bestFit="1" customWidth="1"/>
    <col min="13061" max="13061" width="5.77734375" style="142" bestFit="1" customWidth="1"/>
    <col min="13062" max="13062" width="7.6640625" style="142" bestFit="1" customWidth="1"/>
    <col min="13063" max="13063" width="2.77734375" style="142" customWidth="1"/>
    <col min="13064" max="13064" width="5" style="142" bestFit="1" customWidth="1"/>
    <col min="13065" max="13065" width="5.88671875" style="142" bestFit="1" customWidth="1"/>
    <col min="13066" max="13066" width="7.77734375" style="142" bestFit="1" customWidth="1"/>
    <col min="13067" max="13309" width="8.88671875" style="142"/>
    <col min="13310" max="13310" width="8" style="142" customWidth="1"/>
    <col min="13311" max="13311" width="2.77734375" style="142" customWidth="1"/>
    <col min="13312" max="13312" width="5" style="142" bestFit="1" customWidth="1"/>
    <col min="13313" max="13313" width="5.88671875" style="142" bestFit="1" customWidth="1"/>
    <col min="13314" max="13314" width="7.77734375" style="142" bestFit="1" customWidth="1"/>
    <col min="13315" max="13315" width="2.77734375" style="142" customWidth="1"/>
    <col min="13316" max="13316" width="3.88671875" style="142" bestFit="1" customWidth="1"/>
    <col min="13317" max="13317" width="5.77734375" style="142" bestFit="1" customWidth="1"/>
    <col min="13318" max="13318" width="7.6640625" style="142" bestFit="1" customWidth="1"/>
    <col min="13319" max="13319" width="2.77734375" style="142" customWidth="1"/>
    <col min="13320" max="13320" width="5" style="142" bestFit="1" customWidth="1"/>
    <col min="13321" max="13321" width="5.88671875" style="142" bestFit="1" customWidth="1"/>
    <col min="13322" max="13322" width="7.77734375" style="142" bestFit="1" customWidth="1"/>
    <col min="13323" max="13565" width="8.88671875" style="142"/>
    <col min="13566" max="13566" width="8" style="142" customWidth="1"/>
    <col min="13567" max="13567" width="2.77734375" style="142" customWidth="1"/>
    <col min="13568" max="13568" width="5" style="142" bestFit="1" customWidth="1"/>
    <col min="13569" max="13569" width="5.88671875" style="142" bestFit="1" customWidth="1"/>
    <col min="13570" max="13570" width="7.77734375" style="142" bestFit="1" customWidth="1"/>
    <col min="13571" max="13571" width="2.77734375" style="142" customWidth="1"/>
    <col min="13572" max="13572" width="3.88671875" style="142" bestFit="1" customWidth="1"/>
    <col min="13573" max="13573" width="5.77734375" style="142" bestFit="1" customWidth="1"/>
    <col min="13574" max="13574" width="7.6640625" style="142" bestFit="1" customWidth="1"/>
    <col min="13575" max="13575" width="2.77734375" style="142" customWidth="1"/>
    <col min="13576" max="13576" width="5" style="142" bestFit="1" customWidth="1"/>
    <col min="13577" max="13577" width="5.88671875" style="142" bestFit="1" customWidth="1"/>
    <col min="13578" max="13578" width="7.77734375" style="142" bestFit="1" customWidth="1"/>
    <col min="13579" max="13821" width="8.88671875" style="142"/>
    <col min="13822" max="13822" width="8" style="142" customWidth="1"/>
    <col min="13823" max="13823" width="2.77734375" style="142" customWidth="1"/>
    <col min="13824" max="13824" width="5" style="142" bestFit="1" customWidth="1"/>
    <col min="13825" max="13825" width="5.88671875" style="142" bestFit="1" customWidth="1"/>
    <col min="13826" max="13826" width="7.77734375" style="142" bestFit="1" customWidth="1"/>
    <col min="13827" max="13827" width="2.77734375" style="142" customWidth="1"/>
    <col min="13828" max="13828" width="3.88671875" style="142" bestFit="1" customWidth="1"/>
    <col min="13829" max="13829" width="5.77734375" style="142" bestFit="1" customWidth="1"/>
    <col min="13830" max="13830" width="7.6640625" style="142" bestFit="1" customWidth="1"/>
    <col min="13831" max="13831" width="2.77734375" style="142" customWidth="1"/>
    <col min="13832" max="13832" width="5" style="142" bestFit="1" customWidth="1"/>
    <col min="13833" max="13833" width="5.88671875" style="142" bestFit="1" customWidth="1"/>
    <col min="13834" max="13834" width="7.77734375" style="142" bestFit="1" customWidth="1"/>
    <col min="13835" max="14077" width="8.88671875" style="142"/>
    <col min="14078" max="14078" width="8" style="142" customWidth="1"/>
    <col min="14079" max="14079" width="2.77734375" style="142" customWidth="1"/>
    <col min="14080" max="14080" width="5" style="142" bestFit="1" customWidth="1"/>
    <col min="14081" max="14081" width="5.88671875" style="142" bestFit="1" customWidth="1"/>
    <col min="14082" max="14082" width="7.77734375" style="142" bestFit="1" customWidth="1"/>
    <col min="14083" max="14083" width="2.77734375" style="142" customWidth="1"/>
    <col min="14084" max="14084" width="3.88671875" style="142" bestFit="1" customWidth="1"/>
    <col min="14085" max="14085" width="5.77734375" style="142" bestFit="1" customWidth="1"/>
    <col min="14086" max="14086" width="7.6640625" style="142" bestFit="1" customWidth="1"/>
    <col min="14087" max="14087" width="2.77734375" style="142" customWidth="1"/>
    <col min="14088" max="14088" width="5" style="142" bestFit="1" customWidth="1"/>
    <col min="14089" max="14089" width="5.88671875" style="142" bestFit="1" customWidth="1"/>
    <col min="14090" max="14090" width="7.77734375" style="142" bestFit="1" customWidth="1"/>
    <col min="14091" max="14333" width="8.88671875" style="142"/>
    <col min="14334" max="14334" width="8" style="142" customWidth="1"/>
    <col min="14335" max="14335" width="2.77734375" style="142" customWidth="1"/>
    <col min="14336" max="14336" width="5" style="142" bestFit="1" customWidth="1"/>
    <col min="14337" max="14337" width="5.88671875" style="142" bestFit="1" customWidth="1"/>
    <col min="14338" max="14338" width="7.77734375" style="142" bestFit="1" customWidth="1"/>
    <col min="14339" max="14339" width="2.77734375" style="142" customWidth="1"/>
    <col min="14340" max="14340" width="3.88671875" style="142" bestFit="1" customWidth="1"/>
    <col min="14341" max="14341" width="5.77734375" style="142" bestFit="1" customWidth="1"/>
    <col min="14342" max="14342" width="7.6640625" style="142" bestFit="1" customWidth="1"/>
    <col min="14343" max="14343" width="2.77734375" style="142" customWidth="1"/>
    <col min="14344" max="14344" width="5" style="142" bestFit="1" customWidth="1"/>
    <col min="14345" max="14345" width="5.88671875" style="142" bestFit="1" customWidth="1"/>
    <col min="14346" max="14346" width="7.77734375" style="142" bestFit="1" customWidth="1"/>
    <col min="14347" max="14589" width="8.88671875" style="142"/>
    <col min="14590" max="14590" width="8" style="142" customWidth="1"/>
    <col min="14591" max="14591" width="2.77734375" style="142" customWidth="1"/>
    <col min="14592" max="14592" width="5" style="142" bestFit="1" customWidth="1"/>
    <col min="14593" max="14593" width="5.88671875" style="142" bestFit="1" customWidth="1"/>
    <col min="14594" max="14594" width="7.77734375" style="142" bestFit="1" customWidth="1"/>
    <col min="14595" max="14595" width="2.77734375" style="142" customWidth="1"/>
    <col min="14596" max="14596" width="3.88671875" style="142" bestFit="1" customWidth="1"/>
    <col min="14597" max="14597" width="5.77734375" style="142" bestFit="1" customWidth="1"/>
    <col min="14598" max="14598" width="7.6640625" style="142" bestFit="1" customWidth="1"/>
    <col min="14599" max="14599" width="2.77734375" style="142" customWidth="1"/>
    <col min="14600" max="14600" width="5" style="142" bestFit="1" customWidth="1"/>
    <col min="14601" max="14601" width="5.88671875" style="142" bestFit="1" customWidth="1"/>
    <col min="14602" max="14602" width="7.77734375" style="142" bestFit="1" customWidth="1"/>
    <col min="14603" max="14845" width="8.88671875" style="142"/>
    <col min="14846" max="14846" width="8" style="142" customWidth="1"/>
    <col min="14847" max="14847" width="2.77734375" style="142" customWidth="1"/>
    <col min="14848" max="14848" width="5" style="142" bestFit="1" customWidth="1"/>
    <col min="14849" max="14849" width="5.88671875" style="142" bestFit="1" customWidth="1"/>
    <col min="14850" max="14850" width="7.77734375" style="142" bestFit="1" customWidth="1"/>
    <col min="14851" max="14851" width="2.77734375" style="142" customWidth="1"/>
    <col min="14852" max="14852" width="3.88671875" style="142" bestFit="1" customWidth="1"/>
    <col min="14853" max="14853" width="5.77734375" style="142" bestFit="1" customWidth="1"/>
    <col min="14854" max="14854" width="7.6640625" style="142" bestFit="1" customWidth="1"/>
    <col min="14855" max="14855" width="2.77734375" style="142" customWidth="1"/>
    <col min="14856" max="14856" width="5" style="142" bestFit="1" customWidth="1"/>
    <col min="14857" max="14857" width="5.88671875" style="142" bestFit="1" customWidth="1"/>
    <col min="14858" max="14858" width="7.77734375" style="142" bestFit="1" customWidth="1"/>
    <col min="14859" max="15101" width="8.88671875" style="142"/>
    <col min="15102" max="15102" width="8" style="142" customWidth="1"/>
    <col min="15103" max="15103" width="2.77734375" style="142" customWidth="1"/>
    <col min="15104" max="15104" width="5" style="142" bestFit="1" customWidth="1"/>
    <col min="15105" max="15105" width="5.88671875" style="142" bestFit="1" customWidth="1"/>
    <col min="15106" max="15106" width="7.77734375" style="142" bestFit="1" customWidth="1"/>
    <col min="15107" max="15107" width="2.77734375" style="142" customWidth="1"/>
    <col min="15108" max="15108" width="3.88671875" style="142" bestFit="1" customWidth="1"/>
    <col min="15109" max="15109" width="5.77734375" style="142" bestFit="1" customWidth="1"/>
    <col min="15110" max="15110" width="7.6640625" style="142" bestFit="1" customWidth="1"/>
    <col min="15111" max="15111" width="2.77734375" style="142" customWidth="1"/>
    <col min="15112" max="15112" width="5" style="142" bestFit="1" customWidth="1"/>
    <col min="15113" max="15113" width="5.88671875" style="142" bestFit="1" customWidth="1"/>
    <col min="15114" max="15114" width="7.77734375" style="142" bestFit="1" customWidth="1"/>
    <col min="15115" max="15357" width="8.88671875" style="142"/>
    <col min="15358" max="15358" width="8" style="142" customWidth="1"/>
    <col min="15359" max="15359" width="2.77734375" style="142" customWidth="1"/>
    <col min="15360" max="15360" width="5" style="142" bestFit="1" customWidth="1"/>
    <col min="15361" max="15361" width="5.88671875" style="142" bestFit="1" customWidth="1"/>
    <col min="15362" max="15362" width="7.77734375" style="142" bestFit="1" customWidth="1"/>
    <col min="15363" max="15363" width="2.77734375" style="142" customWidth="1"/>
    <col min="15364" max="15364" width="3.88671875" style="142" bestFit="1" customWidth="1"/>
    <col min="15365" max="15365" width="5.77734375" style="142" bestFit="1" customWidth="1"/>
    <col min="15366" max="15366" width="7.6640625" style="142" bestFit="1" customWidth="1"/>
    <col min="15367" max="15367" width="2.77734375" style="142" customWidth="1"/>
    <col min="15368" max="15368" width="5" style="142" bestFit="1" customWidth="1"/>
    <col min="15369" max="15369" width="5.88671875" style="142" bestFit="1" customWidth="1"/>
    <col min="15370" max="15370" width="7.77734375" style="142" bestFit="1" customWidth="1"/>
    <col min="15371" max="15613" width="8.88671875" style="142"/>
    <col min="15614" max="15614" width="8" style="142" customWidth="1"/>
    <col min="15615" max="15615" width="2.77734375" style="142" customWidth="1"/>
    <col min="15616" max="15616" width="5" style="142" bestFit="1" customWidth="1"/>
    <col min="15617" max="15617" width="5.88671875" style="142" bestFit="1" customWidth="1"/>
    <col min="15618" max="15618" width="7.77734375" style="142" bestFit="1" customWidth="1"/>
    <col min="15619" max="15619" width="2.77734375" style="142" customWidth="1"/>
    <col min="15620" max="15620" width="3.88671875" style="142" bestFit="1" customWidth="1"/>
    <col min="15621" max="15621" width="5.77734375" style="142" bestFit="1" customWidth="1"/>
    <col min="15622" max="15622" width="7.6640625" style="142" bestFit="1" customWidth="1"/>
    <col min="15623" max="15623" width="2.77734375" style="142" customWidth="1"/>
    <col min="15624" max="15624" width="5" style="142" bestFit="1" customWidth="1"/>
    <col min="15625" max="15625" width="5.88671875" style="142" bestFit="1" customWidth="1"/>
    <col min="15626" max="15626" width="7.77734375" style="142" bestFit="1" customWidth="1"/>
    <col min="15627" max="15869" width="8.88671875" style="142"/>
    <col min="15870" max="15870" width="8" style="142" customWidth="1"/>
    <col min="15871" max="15871" width="2.77734375" style="142" customWidth="1"/>
    <col min="15872" max="15872" width="5" style="142" bestFit="1" customWidth="1"/>
    <col min="15873" max="15873" width="5.88671875" style="142" bestFit="1" customWidth="1"/>
    <col min="15874" max="15874" width="7.77734375" style="142" bestFit="1" customWidth="1"/>
    <col min="15875" max="15875" width="2.77734375" style="142" customWidth="1"/>
    <col min="15876" max="15876" width="3.88671875" style="142" bestFit="1" customWidth="1"/>
    <col min="15877" max="15877" width="5.77734375" style="142" bestFit="1" customWidth="1"/>
    <col min="15878" max="15878" width="7.6640625" style="142" bestFit="1" customWidth="1"/>
    <col min="15879" max="15879" width="2.77734375" style="142" customWidth="1"/>
    <col min="15880" max="15880" width="5" style="142" bestFit="1" customWidth="1"/>
    <col min="15881" max="15881" width="5.88671875" style="142" bestFit="1" customWidth="1"/>
    <col min="15882" max="15882" width="7.77734375" style="142" bestFit="1" customWidth="1"/>
    <col min="15883" max="16125" width="8.88671875" style="142"/>
    <col min="16126" max="16126" width="8" style="142" customWidth="1"/>
    <col min="16127" max="16127" width="2.77734375" style="142" customWidth="1"/>
    <col min="16128" max="16128" width="5" style="142" bestFit="1" customWidth="1"/>
    <col min="16129" max="16129" width="5.88671875" style="142" bestFit="1" customWidth="1"/>
    <col min="16130" max="16130" width="7.77734375" style="142" bestFit="1" customWidth="1"/>
    <col min="16131" max="16131" width="2.77734375" style="142" customWidth="1"/>
    <col min="16132" max="16132" width="3.88671875" style="142" bestFit="1" customWidth="1"/>
    <col min="16133" max="16133" width="5.77734375" style="142" bestFit="1" customWidth="1"/>
    <col min="16134" max="16134" width="7.6640625" style="142" bestFit="1" customWidth="1"/>
    <col min="16135" max="16135" width="2.77734375" style="142" customWidth="1"/>
    <col min="16136" max="16136" width="5" style="142" bestFit="1" customWidth="1"/>
    <col min="16137" max="16137" width="5.88671875" style="142" bestFit="1" customWidth="1"/>
    <col min="16138" max="16138" width="7.77734375" style="142" bestFit="1" customWidth="1"/>
    <col min="16139" max="16384" width="8.88671875" style="142"/>
  </cols>
  <sheetData>
    <row r="1" spans="1:13" ht="15.75">
      <c r="A1" s="40" t="s">
        <v>297</v>
      </c>
    </row>
    <row r="2" spans="1:13" ht="15.75">
      <c r="A2" s="40"/>
      <c r="J2" s="41" t="s">
        <v>180</v>
      </c>
    </row>
    <row r="3" spans="1:13" s="2" customFormat="1" ht="12.75">
      <c r="A3" s="9"/>
      <c r="B3" s="321" t="s">
        <v>165</v>
      </c>
      <c r="C3" s="322"/>
      <c r="D3" s="321"/>
      <c r="E3" s="321" t="s">
        <v>166</v>
      </c>
      <c r="F3" s="322"/>
      <c r="G3" s="321"/>
      <c r="H3" s="321" t="s">
        <v>3</v>
      </c>
      <c r="I3" s="322"/>
      <c r="J3" s="321"/>
      <c r="K3" s="230"/>
    </row>
    <row r="4" spans="1:13" s="2" customFormat="1" ht="12" customHeight="1">
      <c r="A4" s="1"/>
      <c r="B4" s="327" t="s">
        <v>178</v>
      </c>
      <c r="C4" s="231" t="s">
        <v>167</v>
      </c>
      <c r="D4" s="231" t="s">
        <v>108</v>
      </c>
      <c r="E4" s="328" t="s">
        <v>178</v>
      </c>
      <c r="F4" s="231" t="s">
        <v>167</v>
      </c>
      <c r="G4" s="231" t="s">
        <v>108</v>
      </c>
      <c r="H4" s="328" t="s">
        <v>178</v>
      </c>
      <c r="I4" s="231" t="s">
        <v>167</v>
      </c>
      <c r="J4" s="231" t="s">
        <v>108</v>
      </c>
    </row>
    <row r="5" spans="1:13" s="2" customFormat="1" ht="12" customHeight="1">
      <c r="A5" s="4" t="s">
        <v>4</v>
      </c>
      <c r="B5" s="232">
        <v>431.83800000000002</v>
      </c>
      <c r="C5" s="232">
        <v>189.06800000000001</v>
      </c>
      <c r="D5" s="232">
        <v>234.56899999999999</v>
      </c>
      <c r="E5" s="232">
        <v>57.917999999999999</v>
      </c>
      <c r="F5" s="232">
        <v>19.698</v>
      </c>
      <c r="G5" s="232">
        <v>35.459000000000003</v>
      </c>
      <c r="H5" s="232">
        <v>35.203000000000003</v>
      </c>
      <c r="I5" s="232">
        <v>12.722</v>
      </c>
      <c r="J5" s="232">
        <v>21.585000000000001</v>
      </c>
    </row>
    <row r="6" spans="1:13" s="2" customFormat="1" ht="12.75">
      <c r="A6" s="4" t="s">
        <v>5</v>
      </c>
      <c r="B6" s="232">
        <v>412.49099999999999</v>
      </c>
      <c r="C6" s="232">
        <v>173.45500000000001</v>
      </c>
      <c r="D6" s="232">
        <v>232.18100000000001</v>
      </c>
      <c r="E6" s="232">
        <v>55.326000000000001</v>
      </c>
      <c r="F6" s="232">
        <v>18.207000000000001</v>
      </c>
      <c r="G6" s="232">
        <v>34.722999999999999</v>
      </c>
      <c r="H6" s="232">
        <v>34.991999999999997</v>
      </c>
      <c r="I6" s="232">
        <v>12.03</v>
      </c>
      <c r="J6" s="232">
        <v>22.190999999999999</v>
      </c>
    </row>
    <row r="7" spans="1:13" s="2" customFormat="1" ht="12.75">
      <c r="A7" s="4" t="s">
        <v>6</v>
      </c>
      <c r="B7" s="232">
        <v>473.56299999999999</v>
      </c>
      <c r="C7" s="232">
        <v>172.38399999999999</v>
      </c>
      <c r="D7" s="232">
        <v>294.68799999999999</v>
      </c>
      <c r="E7" s="232">
        <v>61.762</v>
      </c>
      <c r="F7" s="232">
        <v>17.687999999999999</v>
      </c>
      <c r="G7" s="232">
        <v>42.180999999999997</v>
      </c>
      <c r="H7" s="232">
        <v>36.247</v>
      </c>
      <c r="I7" s="232">
        <v>11.802</v>
      </c>
      <c r="J7" s="232">
        <v>23.742000000000001</v>
      </c>
    </row>
    <row r="8" spans="1:13" s="2" customFormat="1" ht="12.75">
      <c r="A8" s="4" t="s">
        <v>7</v>
      </c>
      <c r="B8" s="232">
        <v>341.96800000000002</v>
      </c>
      <c r="C8" s="232">
        <v>147.22399999999999</v>
      </c>
      <c r="D8" s="232">
        <v>188.40299999999999</v>
      </c>
      <c r="E8" s="232">
        <v>44.170999999999999</v>
      </c>
      <c r="F8" s="232">
        <v>15.15</v>
      </c>
      <c r="G8" s="232">
        <v>27.547000000000001</v>
      </c>
      <c r="H8" s="232">
        <v>26.335000000000001</v>
      </c>
      <c r="I8" s="232">
        <v>9.6329999999999991</v>
      </c>
      <c r="J8" s="232">
        <v>16.047999999999998</v>
      </c>
    </row>
    <row r="9" spans="1:13" s="2" customFormat="1" ht="12.75">
      <c r="A9" s="4" t="s">
        <v>8</v>
      </c>
      <c r="B9" s="232">
        <v>336.10700000000003</v>
      </c>
      <c r="C9" s="232">
        <v>137.726</v>
      </c>
      <c r="D9" s="232">
        <v>191.393</v>
      </c>
      <c r="E9" s="232">
        <v>48.375</v>
      </c>
      <c r="F9" s="232">
        <v>15.125</v>
      </c>
      <c r="G9" s="232">
        <v>31.553999999999998</v>
      </c>
      <c r="H9" s="232">
        <v>24.37</v>
      </c>
      <c r="I9" s="232">
        <v>9.0169999999999995</v>
      </c>
      <c r="J9" s="232">
        <v>14.683999999999999</v>
      </c>
    </row>
    <row r="10" spans="1:13" s="2" customFormat="1" ht="12.75">
      <c r="A10" s="4" t="s">
        <v>9</v>
      </c>
      <c r="B10" s="232">
        <v>336.233</v>
      </c>
      <c r="C10" s="232">
        <v>129.13399999999999</v>
      </c>
      <c r="D10" s="232">
        <v>201.55099999999999</v>
      </c>
      <c r="E10" s="232">
        <v>48.584000000000003</v>
      </c>
      <c r="F10" s="232">
        <v>14.757</v>
      </c>
      <c r="G10" s="232">
        <v>32.396999999999998</v>
      </c>
      <c r="H10" s="232">
        <v>26.497</v>
      </c>
      <c r="I10" s="232">
        <v>8.5869999999999997</v>
      </c>
      <c r="J10" s="232">
        <v>17.315000000000001</v>
      </c>
    </row>
    <row r="11" spans="1:13" s="2" customFormat="1" ht="12.75">
      <c r="A11" s="4" t="s">
        <v>10</v>
      </c>
      <c r="B11" s="232">
        <v>293.92</v>
      </c>
      <c r="C11" s="232">
        <v>115.271</v>
      </c>
      <c r="D11" s="232">
        <v>172.30600000000001</v>
      </c>
      <c r="E11" s="232">
        <v>45.636000000000003</v>
      </c>
      <c r="F11" s="232">
        <v>13.618</v>
      </c>
      <c r="G11" s="232">
        <v>30.385000000000002</v>
      </c>
      <c r="H11" s="232">
        <v>24.661000000000001</v>
      </c>
      <c r="I11" s="232">
        <v>7.6890000000000001</v>
      </c>
      <c r="J11" s="232">
        <v>16.352</v>
      </c>
      <c r="K11" s="233"/>
      <c r="L11" s="233"/>
      <c r="M11" s="233"/>
    </row>
    <row r="12" spans="1:13" s="2" customFormat="1" ht="12.75">
      <c r="A12" s="4" t="s">
        <v>11</v>
      </c>
      <c r="B12" s="232">
        <v>249.23699999999999</v>
      </c>
      <c r="C12" s="232">
        <v>104.348</v>
      </c>
      <c r="D12" s="232">
        <v>136.744</v>
      </c>
      <c r="E12" s="232">
        <v>40.57</v>
      </c>
      <c r="F12" s="232">
        <v>13.173999999999999</v>
      </c>
      <c r="G12" s="232">
        <v>25.651</v>
      </c>
      <c r="H12" s="232">
        <v>19.521000000000001</v>
      </c>
      <c r="I12" s="232">
        <v>6.9850000000000003</v>
      </c>
      <c r="J12" s="232">
        <v>11.724</v>
      </c>
      <c r="K12" s="233"/>
      <c r="L12" s="233"/>
      <c r="M12" s="233"/>
    </row>
    <row r="13" spans="1:13" s="2" customFormat="1" ht="12.75">
      <c r="A13" s="4" t="s">
        <v>13</v>
      </c>
      <c r="B13" s="232">
        <v>241.44800000000001</v>
      </c>
      <c r="C13" s="232">
        <v>101.739</v>
      </c>
      <c r="D13" s="232">
        <v>132.34299999999999</v>
      </c>
      <c r="E13" s="232">
        <v>38.737000000000002</v>
      </c>
      <c r="F13" s="232">
        <v>14.018000000000001</v>
      </c>
      <c r="G13" s="232">
        <v>22.981000000000002</v>
      </c>
      <c r="H13" s="232">
        <v>19.152000000000001</v>
      </c>
      <c r="I13" s="232">
        <v>6.8</v>
      </c>
      <c r="J13" s="232">
        <v>11.561999999999999</v>
      </c>
      <c r="K13" s="233"/>
      <c r="L13" s="233"/>
      <c r="M13" s="233"/>
    </row>
    <row r="14" spans="1:13" s="2" customFormat="1" ht="12.75">
      <c r="A14" s="4" t="s">
        <v>12</v>
      </c>
      <c r="B14" s="232">
        <v>228.38300000000001</v>
      </c>
      <c r="C14" s="232">
        <v>92.259</v>
      </c>
      <c r="D14" s="232">
        <v>128.441</v>
      </c>
      <c r="E14" s="232">
        <v>38.97</v>
      </c>
      <c r="F14" s="232">
        <v>13.198</v>
      </c>
      <c r="G14" s="232">
        <v>24.207000000000001</v>
      </c>
      <c r="H14" s="232">
        <v>20.687999999999999</v>
      </c>
      <c r="I14" s="232">
        <v>6.4139999999999997</v>
      </c>
      <c r="J14" s="232">
        <v>13.503</v>
      </c>
      <c r="K14" s="233"/>
      <c r="L14" s="233"/>
      <c r="M14" s="233"/>
    </row>
    <row r="15" spans="1:13" s="2" customFormat="1" ht="12.75">
      <c r="A15" s="4" t="s">
        <v>14</v>
      </c>
      <c r="B15" s="232">
        <v>223.858</v>
      </c>
      <c r="C15" s="232">
        <v>86.951999999999998</v>
      </c>
      <c r="D15" s="232">
        <v>131.08000000000001</v>
      </c>
      <c r="E15" s="232">
        <v>32.335999999999999</v>
      </c>
      <c r="F15" s="232">
        <v>12.417</v>
      </c>
      <c r="G15" s="232">
        <v>18.675999999999998</v>
      </c>
      <c r="H15" s="232">
        <v>16.463999999999999</v>
      </c>
      <c r="I15" s="232">
        <v>5.6870000000000003</v>
      </c>
      <c r="J15" s="232">
        <v>10.162000000000001</v>
      </c>
      <c r="K15" s="233"/>
      <c r="L15" s="233"/>
      <c r="M15" s="233"/>
    </row>
    <row r="16" spans="1:13" s="2" customFormat="1" ht="12.75" customHeight="1">
      <c r="A16" s="4" t="s">
        <v>156</v>
      </c>
      <c r="B16" s="232">
        <v>154.43299999999999</v>
      </c>
      <c r="C16" s="232">
        <v>74.691999999999993</v>
      </c>
      <c r="D16" s="232">
        <v>72.492000000000004</v>
      </c>
      <c r="E16" s="232">
        <v>26.719000000000001</v>
      </c>
      <c r="F16" s="232">
        <v>11.068</v>
      </c>
      <c r="G16" s="232">
        <v>14.276</v>
      </c>
      <c r="H16" s="232">
        <v>11.438000000000001</v>
      </c>
      <c r="I16" s="232">
        <v>4.7450000000000001</v>
      </c>
      <c r="J16" s="232">
        <v>5.9219999999999997</v>
      </c>
      <c r="K16" s="233"/>
      <c r="L16" s="233"/>
      <c r="M16" s="233"/>
    </row>
    <row r="17" spans="1:13" s="2" customFormat="1" ht="12.75" customHeight="1">
      <c r="A17" s="4" t="s">
        <v>211</v>
      </c>
      <c r="B17" s="234">
        <v>171.3</v>
      </c>
      <c r="C17" s="234">
        <v>73.2</v>
      </c>
      <c r="D17" s="234">
        <v>92.1</v>
      </c>
      <c r="E17" s="235">
        <v>27.978999999999999</v>
      </c>
      <c r="F17" s="235">
        <v>10.529</v>
      </c>
      <c r="G17" s="235">
        <v>16.359000000000002</v>
      </c>
      <c r="H17" s="234">
        <v>13.169</v>
      </c>
      <c r="I17" s="234">
        <v>4.79</v>
      </c>
      <c r="J17" s="234">
        <v>7.8010000000000002</v>
      </c>
      <c r="K17" s="233"/>
      <c r="L17" s="233"/>
      <c r="M17" s="233"/>
    </row>
    <row r="18" spans="1:13" s="2" customFormat="1" ht="12.75" customHeight="1">
      <c r="A18" s="1" t="s">
        <v>209</v>
      </c>
      <c r="B18" s="325" t="s">
        <v>168</v>
      </c>
      <c r="C18" s="325" t="s">
        <v>168</v>
      </c>
      <c r="D18" s="325" t="s">
        <v>168</v>
      </c>
      <c r="E18" s="325" t="s">
        <v>168</v>
      </c>
      <c r="F18" s="325" t="s">
        <v>168</v>
      </c>
      <c r="G18" s="325" t="s">
        <v>168</v>
      </c>
      <c r="H18" s="326">
        <v>11.65</v>
      </c>
      <c r="I18" s="326">
        <v>4.5599999999999996</v>
      </c>
      <c r="J18" s="326">
        <v>6.5410000000000004</v>
      </c>
      <c r="K18" s="233"/>
      <c r="L18" s="233"/>
      <c r="M18" s="233"/>
    </row>
    <row r="20" spans="1:13" s="2" customFormat="1" ht="12.75">
      <c r="A20" s="2" t="s">
        <v>215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1:13" s="2" customFormat="1" ht="12.75">
      <c r="A21" s="205" t="s">
        <v>214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s="2" customFormat="1" ht="12.75">
      <c r="A22" s="2" t="s">
        <v>212</v>
      </c>
    </row>
    <row r="23" spans="1:13" s="2" customFormat="1" ht="12.75">
      <c r="A23" s="180" t="s">
        <v>181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3" s="2" customFormat="1" ht="12.75">
      <c r="A24" s="179" t="s">
        <v>179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3" s="2" customFormat="1" ht="12.75">
      <c r="A25" s="2" t="s">
        <v>134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3" s="2" customFormat="1" ht="12.75">
      <c r="A26" s="2" t="s">
        <v>77</v>
      </c>
    </row>
    <row r="27" spans="1:13" s="2" customFormat="1" ht="12.75">
      <c r="A27" s="2" t="s">
        <v>172</v>
      </c>
    </row>
    <row r="28" spans="1:13" s="2" customFormat="1" ht="12.75"/>
    <row r="29" spans="1:13">
      <c r="A29" s="208" t="s">
        <v>266</v>
      </c>
    </row>
  </sheetData>
  <hyperlinks>
    <hyperlink ref="A23" r:id="rId1"/>
    <hyperlink ref="A29" location="Contents!A1" display="Return to contents page"/>
  </hyperlinks>
  <pageMargins left="0.75" right="0.75" top="1" bottom="1" header="0.5" footer="0.5"/>
  <pageSetup paperSize="9" orientation="portrait" horizontalDpi="300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N28" sqref="N28"/>
    </sheetView>
  </sheetViews>
  <sheetFormatPr defaultRowHeight="15"/>
  <cols>
    <col min="1" max="1" width="8.88671875" style="142"/>
    <col min="2" max="2" width="6.77734375" style="142" customWidth="1"/>
    <col min="3" max="3" width="5.6640625" style="142" bestFit="1" customWidth="1"/>
    <col min="4" max="4" width="5.5546875" style="142" customWidth="1"/>
    <col min="5" max="5" width="5.6640625" style="142" bestFit="1" customWidth="1"/>
    <col min="6" max="6" width="6.77734375" style="142" customWidth="1"/>
    <col min="7" max="7" width="5.44140625" style="142" bestFit="1" customWidth="1"/>
    <col min="8" max="8" width="5.5546875" style="142" customWidth="1"/>
    <col min="9" max="9" width="5.44140625" style="142" bestFit="1" customWidth="1"/>
    <col min="10" max="10" width="6.77734375" style="142" customWidth="1"/>
    <col min="11" max="11" width="5.44140625" style="142" bestFit="1" customWidth="1"/>
    <col min="12" max="12" width="5.5546875" style="142" customWidth="1"/>
    <col min="13" max="13" width="5.44140625" style="142" bestFit="1" customWidth="1"/>
    <col min="14" max="255" width="8.88671875" style="142"/>
    <col min="256" max="256" width="5.5546875" style="142" bestFit="1" customWidth="1"/>
    <col min="257" max="257" width="4.33203125" style="142" bestFit="1" customWidth="1"/>
    <col min="258" max="258" width="6.5546875" style="142" bestFit="1" customWidth="1"/>
    <col min="259" max="259" width="4" style="142" bestFit="1" customWidth="1"/>
    <col min="260" max="260" width="1.77734375" style="142" customWidth="1"/>
    <col min="261" max="261" width="5.5546875" style="142" bestFit="1" customWidth="1"/>
    <col min="262" max="262" width="4" style="142" bestFit="1" customWidth="1"/>
    <col min="263" max="263" width="6.5546875" style="142" bestFit="1" customWidth="1"/>
    <col min="264" max="264" width="4" style="142" customWidth="1"/>
    <col min="265" max="265" width="1.77734375" style="142" customWidth="1"/>
    <col min="266" max="266" width="5.5546875" style="142" bestFit="1" customWidth="1"/>
    <col min="267" max="267" width="4" style="142" bestFit="1" customWidth="1"/>
    <col min="268" max="268" width="5.5546875" style="142" bestFit="1" customWidth="1"/>
    <col min="269" max="269" width="4" style="142" customWidth="1"/>
    <col min="270" max="511" width="8.88671875" style="142"/>
    <col min="512" max="512" width="5.5546875" style="142" bestFit="1" customWidth="1"/>
    <col min="513" max="513" width="4.33203125" style="142" bestFit="1" customWidth="1"/>
    <col min="514" max="514" width="6.5546875" style="142" bestFit="1" customWidth="1"/>
    <col min="515" max="515" width="4" style="142" bestFit="1" customWidth="1"/>
    <col min="516" max="516" width="1.77734375" style="142" customWidth="1"/>
    <col min="517" max="517" width="5.5546875" style="142" bestFit="1" customWidth="1"/>
    <col min="518" max="518" width="4" style="142" bestFit="1" customWidth="1"/>
    <col min="519" max="519" width="6.5546875" style="142" bestFit="1" customWidth="1"/>
    <col min="520" max="520" width="4" style="142" customWidth="1"/>
    <col min="521" max="521" width="1.77734375" style="142" customWidth="1"/>
    <col min="522" max="522" width="5.5546875" style="142" bestFit="1" customWidth="1"/>
    <col min="523" max="523" width="4" style="142" bestFit="1" customWidth="1"/>
    <col min="524" max="524" width="5.5546875" style="142" bestFit="1" customWidth="1"/>
    <col min="525" max="525" width="4" style="142" customWidth="1"/>
    <col min="526" max="767" width="8.88671875" style="142"/>
    <col min="768" max="768" width="5.5546875" style="142" bestFit="1" customWidth="1"/>
    <col min="769" max="769" width="4.33203125" style="142" bestFit="1" customWidth="1"/>
    <col min="770" max="770" width="6.5546875" style="142" bestFit="1" customWidth="1"/>
    <col min="771" max="771" width="4" style="142" bestFit="1" customWidth="1"/>
    <col min="772" max="772" width="1.77734375" style="142" customWidth="1"/>
    <col min="773" max="773" width="5.5546875" style="142" bestFit="1" customWidth="1"/>
    <col min="774" max="774" width="4" style="142" bestFit="1" customWidth="1"/>
    <col min="775" max="775" width="6.5546875" style="142" bestFit="1" customWidth="1"/>
    <col min="776" max="776" width="4" style="142" customWidth="1"/>
    <col min="777" max="777" width="1.77734375" style="142" customWidth="1"/>
    <col min="778" max="778" width="5.5546875" style="142" bestFit="1" customWidth="1"/>
    <col min="779" max="779" width="4" style="142" bestFit="1" customWidth="1"/>
    <col min="780" max="780" width="5.5546875" style="142" bestFit="1" customWidth="1"/>
    <col min="781" max="781" width="4" style="142" customWidth="1"/>
    <col min="782" max="1023" width="8.88671875" style="142"/>
    <col min="1024" max="1024" width="5.5546875" style="142" bestFit="1" customWidth="1"/>
    <col min="1025" max="1025" width="4.33203125" style="142" bestFit="1" customWidth="1"/>
    <col min="1026" max="1026" width="6.5546875" style="142" bestFit="1" customWidth="1"/>
    <col min="1027" max="1027" width="4" style="142" bestFit="1" customWidth="1"/>
    <col min="1028" max="1028" width="1.77734375" style="142" customWidth="1"/>
    <col min="1029" max="1029" width="5.5546875" style="142" bestFit="1" customWidth="1"/>
    <col min="1030" max="1030" width="4" style="142" bestFit="1" customWidth="1"/>
    <col min="1031" max="1031" width="6.5546875" style="142" bestFit="1" customWidth="1"/>
    <col min="1032" max="1032" width="4" style="142" customWidth="1"/>
    <col min="1033" max="1033" width="1.77734375" style="142" customWidth="1"/>
    <col min="1034" max="1034" width="5.5546875" style="142" bestFit="1" customWidth="1"/>
    <col min="1035" max="1035" width="4" style="142" bestFit="1" customWidth="1"/>
    <col min="1036" max="1036" width="5.5546875" style="142" bestFit="1" customWidth="1"/>
    <col min="1037" max="1037" width="4" style="142" customWidth="1"/>
    <col min="1038" max="1279" width="8.88671875" style="142"/>
    <col min="1280" max="1280" width="5.5546875" style="142" bestFit="1" customWidth="1"/>
    <col min="1281" max="1281" width="4.33203125" style="142" bestFit="1" customWidth="1"/>
    <col min="1282" max="1282" width="6.5546875" style="142" bestFit="1" customWidth="1"/>
    <col min="1283" max="1283" width="4" style="142" bestFit="1" customWidth="1"/>
    <col min="1284" max="1284" width="1.77734375" style="142" customWidth="1"/>
    <col min="1285" max="1285" width="5.5546875" style="142" bestFit="1" customWidth="1"/>
    <col min="1286" max="1286" width="4" style="142" bestFit="1" customWidth="1"/>
    <col min="1287" max="1287" width="6.5546875" style="142" bestFit="1" customWidth="1"/>
    <col min="1288" max="1288" width="4" style="142" customWidth="1"/>
    <col min="1289" max="1289" width="1.77734375" style="142" customWidth="1"/>
    <col min="1290" max="1290" width="5.5546875" style="142" bestFit="1" customWidth="1"/>
    <col min="1291" max="1291" width="4" style="142" bestFit="1" customWidth="1"/>
    <col min="1292" max="1292" width="5.5546875" style="142" bestFit="1" customWidth="1"/>
    <col min="1293" max="1293" width="4" style="142" customWidth="1"/>
    <col min="1294" max="1535" width="8.88671875" style="142"/>
    <col min="1536" max="1536" width="5.5546875" style="142" bestFit="1" customWidth="1"/>
    <col min="1537" max="1537" width="4.33203125" style="142" bestFit="1" customWidth="1"/>
    <col min="1538" max="1538" width="6.5546875" style="142" bestFit="1" customWidth="1"/>
    <col min="1539" max="1539" width="4" style="142" bestFit="1" customWidth="1"/>
    <col min="1540" max="1540" width="1.77734375" style="142" customWidth="1"/>
    <col min="1541" max="1541" width="5.5546875" style="142" bestFit="1" customWidth="1"/>
    <col min="1542" max="1542" width="4" style="142" bestFit="1" customWidth="1"/>
    <col min="1543" max="1543" width="6.5546875" style="142" bestFit="1" customWidth="1"/>
    <col min="1544" max="1544" width="4" style="142" customWidth="1"/>
    <col min="1545" max="1545" width="1.77734375" style="142" customWidth="1"/>
    <col min="1546" max="1546" width="5.5546875" style="142" bestFit="1" customWidth="1"/>
    <col min="1547" max="1547" width="4" style="142" bestFit="1" customWidth="1"/>
    <col min="1548" max="1548" width="5.5546875" style="142" bestFit="1" customWidth="1"/>
    <col min="1549" max="1549" width="4" style="142" customWidth="1"/>
    <col min="1550" max="1791" width="8.88671875" style="142"/>
    <col min="1792" max="1792" width="5.5546875" style="142" bestFit="1" customWidth="1"/>
    <col min="1793" max="1793" width="4.33203125" style="142" bestFit="1" customWidth="1"/>
    <col min="1794" max="1794" width="6.5546875" style="142" bestFit="1" customWidth="1"/>
    <col min="1795" max="1795" width="4" style="142" bestFit="1" customWidth="1"/>
    <col min="1796" max="1796" width="1.77734375" style="142" customWidth="1"/>
    <col min="1797" max="1797" width="5.5546875" style="142" bestFit="1" customWidth="1"/>
    <col min="1798" max="1798" width="4" style="142" bestFit="1" customWidth="1"/>
    <col min="1799" max="1799" width="6.5546875" style="142" bestFit="1" customWidth="1"/>
    <col min="1800" max="1800" width="4" style="142" customWidth="1"/>
    <col min="1801" max="1801" width="1.77734375" style="142" customWidth="1"/>
    <col min="1802" max="1802" width="5.5546875" style="142" bestFit="1" customWidth="1"/>
    <col min="1803" max="1803" width="4" style="142" bestFit="1" customWidth="1"/>
    <col min="1804" max="1804" width="5.5546875" style="142" bestFit="1" customWidth="1"/>
    <col min="1805" max="1805" width="4" style="142" customWidth="1"/>
    <col min="1806" max="2047" width="8.88671875" style="142"/>
    <col min="2048" max="2048" width="5.5546875" style="142" bestFit="1" customWidth="1"/>
    <col min="2049" max="2049" width="4.33203125" style="142" bestFit="1" customWidth="1"/>
    <col min="2050" max="2050" width="6.5546875" style="142" bestFit="1" customWidth="1"/>
    <col min="2051" max="2051" width="4" style="142" bestFit="1" customWidth="1"/>
    <col min="2052" max="2052" width="1.77734375" style="142" customWidth="1"/>
    <col min="2053" max="2053" width="5.5546875" style="142" bestFit="1" customWidth="1"/>
    <col min="2054" max="2054" width="4" style="142" bestFit="1" customWidth="1"/>
    <col min="2055" max="2055" width="6.5546875" style="142" bestFit="1" customWidth="1"/>
    <col min="2056" max="2056" width="4" style="142" customWidth="1"/>
    <col min="2057" max="2057" width="1.77734375" style="142" customWidth="1"/>
    <col min="2058" max="2058" width="5.5546875" style="142" bestFit="1" customWidth="1"/>
    <col min="2059" max="2059" width="4" style="142" bestFit="1" customWidth="1"/>
    <col min="2060" max="2060" width="5.5546875" style="142" bestFit="1" customWidth="1"/>
    <col min="2061" max="2061" width="4" style="142" customWidth="1"/>
    <col min="2062" max="2303" width="8.88671875" style="142"/>
    <col min="2304" max="2304" width="5.5546875" style="142" bestFit="1" customWidth="1"/>
    <col min="2305" max="2305" width="4.33203125" style="142" bestFit="1" customWidth="1"/>
    <col min="2306" max="2306" width="6.5546875" style="142" bestFit="1" customWidth="1"/>
    <col min="2307" max="2307" width="4" style="142" bestFit="1" customWidth="1"/>
    <col min="2308" max="2308" width="1.77734375" style="142" customWidth="1"/>
    <col min="2309" max="2309" width="5.5546875" style="142" bestFit="1" customWidth="1"/>
    <col min="2310" max="2310" width="4" style="142" bestFit="1" customWidth="1"/>
    <col min="2311" max="2311" width="6.5546875" style="142" bestFit="1" customWidth="1"/>
    <col min="2312" max="2312" width="4" style="142" customWidth="1"/>
    <col min="2313" max="2313" width="1.77734375" style="142" customWidth="1"/>
    <col min="2314" max="2314" width="5.5546875" style="142" bestFit="1" customWidth="1"/>
    <col min="2315" max="2315" width="4" style="142" bestFit="1" customWidth="1"/>
    <col min="2316" max="2316" width="5.5546875" style="142" bestFit="1" customWidth="1"/>
    <col min="2317" max="2317" width="4" style="142" customWidth="1"/>
    <col min="2318" max="2559" width="8.88671875" style="142"/>
    <col min="2560" max="2560" width="5.5546875" style="142" bestFit="1" customWidth="1"/>
    <col min="2561" max="2561" width="4.33203125" style="142" bestFit="1" customWidth="1"/>
    <col min="2562" max="2562" width="6.5546875" style="142" bestFit="1" customWidth="1"/>
    <col min="2563" max="2563" width="4" style="142" bestFit="1" customWidth="1"/>
    <col min="2564" max="2564" width="1.77734375" style="142" customWidth="1"/>
    <col min="2565" max="2565" width="5.5546875" style="142" bestFit="1" customWidth="1"/>
    <col min="2566" max="2566" width="4" style="142" bestFit="1" customWidth="1"/>
    <col min="2567" max="2567" width="6.5546875" style="142" bestFit="1" customWidth="1"/>
    <col min="2568" max="2568" width="4" style="142" customWidth="1"/>
    <col min="2569" max="2569" width="1.77734375" style="142" customWidth="1"/>
    <col min="2570" max="2570" width="5.5546875" style="142" bestFit="1" customWidth="1"/>
    <col min="2571" max="2571" width="4" style="142" bestFit="1" customWidth="1"/>
    <col min="2572" max="2572" width="5.5546875" style="142" bestFit="1" customWidth="1"/>
    <col min="2573" max="2573" width="4" style="142" customWidth="1"/>
    <col min="2574" max="2815" width="8.88671875" style="142"/>
    <col min="2816" max="2816" width="5.5546875" style="142" bestFit="1" customWidth="1"/>
    <col min="2817" max="2817" width="4.33203125" style="142" bestFit="1" customWidth="1"/>
    <col min="2818" max="2818" width="6.5546875" style="142" bestFit="1" customWidth="1"/>
    <col min="2819" max="2819" width="4" style="142" bestFit="1" customWidth="1"/>
    <col min="2820" max="2820" width="1.77734375" style="142" customWidth="1"/>
    <col min="2821" max="2821" width="5.5546875" style="142" bestFit="1" customWidth="1"/>
    <col min="2822" max="2822" width="4" style="142" bestFit="1" customWidth="1"/>
    <col min="2823" max="2823" width="6.5546875" style="142" bestFit="1" customWidth="1"/>
    <col min="2824" max="2824" width="4" style="142" customWidth="1"/>
    <col min="2825" max="2825" width="1.77734375" style="142" customWidth="1"/>
    <col min="2826" max="2826" width="5.5546875" style="142" bestFit="1" customWidth="1"/>
    <col min="2827" max="2827" width="4" style="142" bestFit="1" customWidth="1"/>
    <col min="2828" max="2828" width="5.5546875" style="142" bestFit="1" customWidth="1"/>
    <col min="2829" max="2829" width="4" style="142" customWidth="1"/>
    <col min="2830" max="3071" width="8.88671875" style="142"/>
    <col min="3072" max="3072" width="5.5546875" style="142" bestFit="1" customWidth="1"/>
    <col min="3073" max="3073" width="4.33203125" style="142" bestFit="1" customWidth="1"/>
    <col min="3074" max="3074" width="6.5546875" style="142" bestFit="1" customWidth="1"/>
    <col min="3075" max="3075" width="4" style="142" bestFit="1" customWidth="1"/>
    <col min="3076" max="3076" width="1.77734375" style="142" customWidth="1"/>
    <col min="3077" max="3077" width="5.5546875" style="142" bestFit="1" customWidth="1"/>
    <col min="3078" max="3078" width="4" style="142" bestFit="1" customWidth="1"/>
    <col min="3079" max="3079" width="6.5546875" style="142" bestFit="1" customWidth="1"/>
    <col min="3080" max="3080" width="4" style="142" customWidth="1"/>
    <col min="3081" max="3081" width="1.77734375" style="142" customWidth="1"/>
    <col min="3082" max="3082" width="5.5546875" style="142" bestFit="1" customWidth="1"/>
    <col min="3083" max="3083" width="4" style="142" bestFit="1" customWidth="1"/>
    <col min="3084" max="3084" width="5.5546875" style="142" bestFit="1" customWidth="1"/>
    <col min="3085" max="3085" width="4" style="142" customWidth="1"/>
    <col min="3086" max="3327" width="8.88671875" style="142"/>
    <col min="3328" max="3328" width="5.5546875" style="142" bestFit="1" customWidth="1"/>
    <col min="3329" max="3329" width="4.33203125" style="142" bestFit="1" customWidth="1"/>
    <col min="3330" max="3330" width="6.5546875" style="142" bestFit="1" customWidth="1"/>
    <col min="3331" max="3331" width="4" style="142" bestFit="1" customWidth="1"/>
    <col min="3332" max="3332" width="1.77734375" style="142" customWidth="1"/>
    <col min="3333" max="3333" width="5.5546875" style="142" bestFit="1" customWidth="1"/>
    <col min="3334" max="3334" width="4" style="142" bestFit="1" customWidth="1"/>
    <col min="3335" max="3335" width="6.5546875" style="142" bestFit="1" customWidth="1"/>
    <col min="3336" max="3336" width="4" style="142" customWidth="1"/>
    <col min="3337" max="3337" width="1.77734375" style="142" customWidth="1"/>
    <col min="3338" max="3338" width="5.5546875" style="142" bestFit="1" customWidth="1"/>
    <col min="3339" max="3339" width="4" style="142" bestFit="1" customWidth="1"/>
    <col min="3340" max="3340" width="5.5546875" style="142" bestFit="1" customWidth="1"/>
    <col min="3341" max="3341" width="4" style="142" customWidth="1"/>
    <col min="3342" max="3583" width="8.88671875" style="142"/>
    <col min="3584" max="3584" width="5.5546875" style="142" bestFit="1" customWidth="1"/>
    <col min="3585" max="3585" width="4.33203125" style="142" bestFit="1" customWidth="1"/>
    <col min="3586" max="3586" width="6.5546875" style="142" bestFit="1" customWidth="1"/>
    <col min="3587" max="3587" width="4" style="142" bestFit="1" customWidth="1"/>
    <col min="3588" max="3588" width="1.77734375" style="142" customWidth="1"/>
    <col min="3589" max="3589" width="5.5546875" style="142" bestFit="1" customWidth="1"/>
    <col min="3590" max="3590" width="4" style="142" bestFit="1" customWidth="1"/>
    <col min="3591" max="3591" width="6.5546875" style="142" bestFit="1" customWidth="1"/>
    <col min="3592" max="3592" width="4" style="142" customWidth="1"/>
    <col min="3593" max="3593" width="1.77734375" style="142" customWidth="1"/>
    <col min="3594" max="3594" width="5.5546875" style="142" bestFit="1" customWidth="1"/>
    <col min="3595" max="3595" width="4" style="142" bestFit="1" customWidth="1"/>
    <col min="3596" max="3596" width="5.5546875" style="142" bestFit="1" customWidth="1"/>
    <col min="3597" max="3597" width="4" style="142" customWidth="1"/>
    <col min="3598" max="3839" width="8.88671875" style="142"/>
    <col min="3840" max="3840" width="5.5546875" style="142" bestFit="1" customWidth="1"/>
    <col min="3841" max="3841" width="4.33203125" style="142" bestFit="1" customWidth="1"/>
    <col min="3842" max="3842" width="6.5546875" style="142" bestFit="1" customWidth="1"/>
    <col min="3843" max="3843" width="4" style="142" bestFit="1" customWidth="1"/>
    <col min="3844" max="3844" width="1.77734375" style="142" customWidth="1"/>
    <col min="3845" max="3845" width="5.5546875" style="142" bestFit="1" customWidth="1"/>
    <col min="3846" max="3846" width="4" style="142" bestFit="1" customWidth="1"/>
    <col min="3847" max="3847" width="6.5546875" style="142" bestFit="1" customWidth="1"/>
    <col min="3848" max="3848" width="4" style="142" customWidth="1"/>
    <col min="3849" max="3849" width="1.77734375" style="142" customWidth="1"/>
    <col min="3850" max="3850" width="5.5546875" style="142" bestFit="1" customWidth="1"/>
    <col min="3851" max="3851" width="4" style="142" bestFit="1" customWidth="1"/>
    <col min="3852" max="3852" width="5.5546875" style="142" bestFit="1" customWidth="1"/>
    <col min="3853" max="3853" width="4" style="142" customWidth="1"/>
    <col min="3854" max="4095" width="8.88671875" style="142"/>
    <col min="4096" max="4096" width="5.5546875" style="142" bestFit="1" customWidth="1"/>
    <col min="4097" max="4097" width="4.33203125" style="142" bestFit="1" customWidth="1"/>
    <col min="4098" max="4098" width="6.5546875" style="142" bestFit="1" customWidth="1"/>
    <col min="4099" max="4099" width="4" style="142" bestFit="1" customWidth="1"/>
    <col min="4100" max="4100" width="1.77734375" style="142" customWidth="1"/>
    <col min="4101" max="4101" width="5.5546875" style="142" bestFit="1" customWidth="1"/>
    <col min="4102" max="4102" width="4" style="142" bestFit="1" customWidth="1"/>
    <col min="4103" max="4103" width="6.5546875" style="142" bestFit="1" customWidth="1"/>
    <col min="4104" max="4104" width="4" style="142" customWidth="1"/>
    <col min="4105" max="4105" width="1.77734375" style="142" customWidth="1"/>
    <col min="4106" max="4106" width="5.5546875" style="142" bestFit="1" customWidth="1"/>
    <col min="4107" max="4107" width="4" style="142" bestFit="1" customWidth="1"/>
    <col min="4108" max="4108" width="5.5546875" style="142" bestFit="1" customWidth="1"/>
    <col min="4109" max="4109" width="4" style="142" customWidth="1"/>
    <col min="4110" max="4351" width="8.88671875" style="142"/>
    <col min="4352" max="4352" width="5.5546875" style="142" bestFit="1" customWidth="1"/>
    <col min="4353" max="4353" width="4.33203125" style="142" bestFit="1" customWidth="1"/>
    <col min="4354" max="4354" width="6.5546875" style="142" bestFit="1" customWidth="1"/>
    <col min="4355" max="4355" width="4" style="142" bestFit="1" customWidth="1"/>
    <col min="4356" max="4356" width="1.77734375" style="142" customWidth="1"/>
    <col min="4357" max="4357" width="5.5546875" style="142" bestFit="1" customWidth="1"/>
    <col min="4358" max="4358" width="4" style="142" bestFit="1" customWidth="1"/>
    <col min="4359" max="4359" width="6.5546875" style="142" bestFit="1" customWidth="1"/>
    <col min="4360" max="4360" width="4" style="142" customWidth="1"/>
    <col min="4361" max="4361" width="1.77734375" style="142" customWidth="1"/>
    <col min="4362" max="4362" width="5.5546875" style="142" bestFit="1" customWidth="1"/>
    <col min="4363" max="4363" width="4" style="142" bestFit="1" customWidth="1"/>
    <col min="4364" max="4364" width="5.5546875" style="142" bestFit="1" customWidth="1"/>
    <col min="4365" max="4365" width="4" style="142" customWidth="1"/>
    <col min="4366" max="4607" width="8.88671875" style="142"/>
    <col min="4608" max="4608" width="5.5546875" style="142" bestFit="1" customWidth="1"/>
    <col min="4609" max="4609" width="4.33203125" style="142" bestFit="1" customWidth="1"/>
    <col min="4610" max="4610" width="6.5546875" style="142" bestFit="1" customWidth="1"/>
    <col min="4611" max="4611" width="4" style="142" bestFit="1" customWidth="1"/>
    <col min="4612" max="4612" width="1.77734375" style="142" customWidth="1"/>
    <col min="4613" max="4613" width="5.5546875" style="142" bestFit="1" customWidth="1"/>
    <col min="4614" max="4614" width="4" style="142" bestFit="1" customWidth="1"/>
    <col min="4615" max="4615" width="6.5546875" style="142" bestFit="1" customWidth="1"/>
    <col min="4616" max="4616" width="4" style="142" customWidth="1"/>
    <col min="4617" max="4617" width="1.77734375" style="142" customWidth="1"/>
    <col min="4618" max="4618" width="5.5546875" style="142" bestFit="1" customWidth="1"/>
    <col min="4619" max="4619" width="4" style="142" bestFit="1" customWidth="1"/>
    <col min="4620" max="4620" width="5.5546875" style="142" bestFit="1" customWidth="1"/>
    <col min="4621" max="4621" width="4" style="142" customWidth="1"/>
    <col min="4622" max="4863" width="8.88671875" style="142"/>
    <col min="4864" max="4864" width="5.5546875" style="142" bestFit="1" customWidth="1"/>
    <col min="4865" max="4865" width="4.33203125" style="142" bestFit="1" customWidth="1"/>
    <col min="4866" max="4866" width="6.5546875" style="142" bestFit="1" customWidth="1"/>
    <col min="4867" max="4867" width="4" style="142" bestFit="1" customWidth="1"/>
    <col min="4868" max="4868" width="1.77734375" style="142" customWidth="1"/>
    <col min="4869" max="4869" width="5.5546875" style="142" bestFit="1" customWidth="1"/>
    <col min="4870" max="4870" width="4" style="142" bestFit="1" customWidth="1"/>
    <col min="4871" max="4871" width="6.5546875" style="142" bestFit="1" customWidth="1"/>
    <col min="4872" max="4872" width="4" style="142" customWidth="1"/>
    <col min="4873" max="4873" width="1.77734375" style="142" customWidth="1"/>
    <col min="4874" max="4874" width="5.5546875" style="142" bestFit="1" customWidth="1"/>
    <col min="4875" max="4875" width="4" style="142" bestFit="1" customWidth="1"/>
    <col min="4876" max="4876" width="5.5546875" style="142" bestFit="1" customWidth="1"/>
    <col min="4877" max="4877" width="4" style="142" customWidth="1"/>
    <col min="4878" max="5119" width="8.88671875" style="142"/>
    <col min="5120" max="5120" width="5.5546875" style="142" bestFit="1" customWidth="1"/>
    <col min="5121" max="5121" width="4.33203125" style="142" bestFit="1" customWidth="1"/>
    <col min="5122" max="5122" width="6.5546875" style="142" bestFit="1" customWidth="1"/>
    <col min="5123" max="5123" width="4" style="142" bestFit="1" customWidth="1"/>
    <col min="5124" max="5124" width="1.77734375" style="142" customWidth="1"/>
    <col min="5125" max="5125" width="5.5546875" style="142" bestFit="1" customWidth="1"/>
    <col min="5126" max="5126" width="4" style="142" bestFit="1" customWidth="1"/>
    <col min="5127" max="5127" width="6.5546875" style="142" bestFit="1" customWidth="1"/>
    <col min="5128" max="5128" width="4" style="142" customWidth="1"/>
    <col min="5129" max="5129" width="1.77734375" style="142" customWidth="1"/>
    <col min="5130" max="5130" width="5.5546875" style="142" bestFit="1" customWidth="1"/>
    <col min="5131" max="5131" width="4" style="142" bestFit="1" customWidth="1"/>
    <col min="5132" max="5132" width="5.5546875" style="142" bestFit="1" customWidth="1"/>
    <col min="5133" max="5133" width="4" style="142" customWidth="1"/>
    <col min="5134" max="5375" width="8.88671875" style="142"/>
    <col min="5376" max="5376" width="5.5546875" style="142" bestFit="1" customWidth="1"/>
    <col min="5377" max="5377" width="4.33203125" style="142" bestFit="1" customWidth="1"/>
    <col min="5378" max="5378" width="6.5546875" style="142" bestFit="1" customWidth="1"/>
    <col min="5379" max="5379" width="4" style="142" bestFit="1" customWidth="1"/>
    <col min="5380" max="5380" width="1.77734375" style="142" customWidth="1"/>
    <col min="5381" max="5381" width="5.5546875" style="142" bestFit="1" customWidth="1"/>
    <col min="5382" max="5382" width="4" style="142" bestFit="1" customWidth="1"/>
    <col min="5383" max="5383" width="6.5546875" style="142" bestFit="1" customWidth="1"/>
    <col min="5384" max="5384" width="4" style="142" customWidth="1"/>
    <col min="5385" max="5385" width="1.77734375" style="142" customWidth="1"/>
    <col min="5386" max="5386" width="5.5546875" style="142" bestFit="1" customWidth="1"/>
    <col min="5387" max="5387" width="4" style="142" bestFit="1" customWidth="1"/>
    <col min="5388" max="5388" width="5.5546875" style="142" bestFit="1" customWidth="1"/>
    <col min="5389" max="5389" width="4" style="142" customWidth="1"/>
    <col min="5390" max="5631" width="8.88671875" style="142"/>
    <col min="5632" max="5632" width="5.5546875" style="142" bestFit="1" customWidth="1"/>
    <col min="5633" max="5633" width="4.33203125" style="142" bestFit="1" customWidth="1"/>
    <col min="5634" max="5634" width="6.5546875" style="142" bestFit="1" customWidth="1"/>
    <col min="5635" max="5635" width="4" style="142" bestFit="1" customWidth="1"/>
    <col min="5636" max="5636" width="1.77734375" style="142" customWidth="1"/>
    <col min="5637" max="5637" width="5.5546875" style="142" bestFit="1" customWidth="1"/>
    <col min="5638" max="5638" width="4" style="142" bestFit="1" customWidth="1"/>
    <col min="5639" max="5639" width="6.5546875" style="142" bestFit="1" customWidth="1"/>
    <col min="5640" max="5640" width="4" style="142" customWidth="1"/>
    <col min="5641" max="5641" width="1.77734375" style="142" customWidth="1"/>
    <col min="5642" max="5642" width="5.5546875" style="142" bestFit="1" customWidth="1"/>
    <col min="5643" max="5643" width="4" style="142" bestFit="1" customWidth="1"/>
    <col min="5644" max="5644" width="5.5546875" style="142" bestFit="1" customWidth="1"/>
    <col min="5645" max="5645" width="4" style="142" customWidth="1"/>
    <col min="5646" max="5887" width="8.88671875" style="142"/>
    <col min="5888" max="5888" width="5.5546875" style="142" bestFit="1" customWidth="1"/>
    <col min="5889" max="5889" width="4.33203125" style="142" bestFit="1" customWidth="1"/>
    <col min="5890" max="5890" width="6.5546875" style="142" bestFit="1" customWidth="1"/>
    <col min="5891" max="5891" width="4" style="142" bestFit="1" customWidth="1"/>
    <col min="5892" max="5892" width="1.77734375" style="142" customWidth="1"/>
    <col min="5893" max="5893" width="5.5546875" style="142" bestFit="1" customWidth="1"/>
    <col min="5894" max="5894" width="4" style="142" bestFit="1" customWidth="1"/>
    <col min="5895" max="5895" width="6.5546875" style="142" bestFit="1" customWidth="1"/>
    <col min="5896" max="5896" width="4" style="142" customWidth="1"/>
    <col min="5897" max="5897" width="1.77734375" style="142" customWidth="1"/>
    <col min="5898" max="5898" width="5.5546875" style="142" bestFit="1" customWidth="1"/>
    <col min="5899" max="5899" width="4" style="142" bestFit="1" customWidth="1"/>
    <col min="5900" max="5900" width="5.5546875" style="142" bestFit="1" customWidth="1"/>
    <col min="5901" max="5901" width="4" style="142" customWidth="1"/>
    <col min="5902" max="6143" width="8.88671875" style="142"/>
    <col min="6144" max="6144" width="5.5546875" style="142" bestFit="1" customWidth="1"/>
    <col min="6145" max="6145" width="4.33203125" style="142" bestFit="1" customWidth="1"/>
    <col min="6146" max="6146" width="6.5546875" style="142" bestFit="1" customWidth="1"/>
    <col min="6147" max="6147" width="4" style="142" bestFit="1" customWidth="1"/>
    <col min="6148" max="6148" width="1.77734375" style="142" customWidth="1"/>
    <col min="6149" max="6149" width="5.5546875" style="142" bestFit="1" customWidth="1"/>
    <col min="6150" max="6150" width="4" style="142" bestFit="1" customWidth="1"/>
    <col min="6151" max="6151" width="6.5546875" style="142" bestFit="1" customWidth="1"/>
    <col min="6152" max="6152" width="4" style="142" customWidth="1"/>
    <col min="6153" max="6153" width="1.77734375" style="142" customWidth="1"/>
    <col min="6154" max="6154" width="5.5546875" style="142" bestFit="1" customWidth="1"/>
    <col min="6155" max="6155" width="4" style="142" bestFit="1" customWidth="1"/>
    <col min="6156" max="6156" width="5.5546875" style="142" bestFit="1" customWidth="1"/>
    <col min="6157" max="6157" width="4" style="142" customWidth="1"/>
    <col min="6158" max="6399" width="8.88671875" style="142"/>
    <col min="6400" max="6400" width="5.5546875" style="142" bestFit="1" customWidth="1"/>
    <col min="6401" max="6401" width="4.33203125" style="142" bestFit="1" customWidth="1"/>
    <col min="6402" max="6402" width="6.5546875" style="142" bestFit="1" customWidth="1"/>
    <col min="6403" max="6403" width="4" style="142" bestFit="1" customWidth="1"/>
    <col min="6404" max="6404" width="1.77734375" style="142" customWidth="1"/>
    <col min="6405" max="6405" width="5.5546875" style="142" bestFit="1" customWidth="1"/>
    <col min="6406" max="6406" width="4" style="142" bestFit="1" customWidth="1"/>
    <col min="6407" max="6407" width="6.5546875" style="142" bestFit="1" customWidth="1"/>
    <col min="6408" max="6408" width="4" style="142" customWidth="1"/>
    <col min="6409" max="6409" width="1.77734375" style="142" customWidth="1"/>
    <col min="6410" max="6410" width="5.5546875" style="142" bestFit="1" customWidth="1"/>
    <col min="6411" max="6411" width="4" style="142" bestFit="1" customWidth="1"/>
    <col min="6412" max="6412" width="5.5546875" style="142" bestFit="1" customWidth="1"/>
    <col min="6413" max="6413" width="4" style="142" customWidth="1"/>
    <col min="6414" max="6655" width="8.88671875" style="142"/>
    <col min="6656" max="6656" width="5.5546875" style="142" bestFit="1" customWidth="1"/>
    <col min="6657" max="6657" width="4.33203125" style="142" bestFit="1" customWidth="1"/>
    <col min="6658" max="6658" width="6.5546875" style="142" bestFit="1" customWidth="1"/>
    <col min="6659" max="6659" width="4" style="142" bestFit="1" customWidth="1"/>
    <col min="6660" max="6660" width="1.77734375" style="142" customWidth="1"/>
    <col min="6661" max="6661" width="5.5546875" style="142" bestFit="1" customWidth="1"/>
    <col min="6662" max="6662" width="4" style="142" bestFit="1" customWidth="1"/>
    <col min="6663" max="6663" width="6.5546875" style="142" bestFit="1" customWidth="1"/>
    <col min="6664" max="6664" width="4" style="142" customWidth="1"/>
    <col min="6665" max="6665" width="1.77734375" style="142" customWidth="1"/>
    <col min="6666" max="6666" width="5.5546875" style="142" bestFit="1" customWidth="1"/>
    <col min="6667" max="6667" width="4" style="142" bestFit="1" customWidth="1"/>
    <col min="6668" max="6668" width="5.5546875" style="142" bestFit="1" customWidth="1"/>
    <col min="6669" max="6669" width="4" style="142" customWidth="1"/>
    <col min="6670" max="6911" width="8.88671875" style="142"/>
    <col min="6912" max="6912" width="5.5546875" style="142" bestFit="1" customWidth="1"/>
    <col min="6913" max="6913" width="4.33203125" style="142" bestFit="1" customWidth="1"/>
    <col min="6914" max="6914" width="6.5546875" style="142" bestFit="1" customWidth="1"/>
    <col min="6915" max="6915" width="4" style="142" bestFit="1" customWidth="1"/>
    <col min="6916" max="6916" width="1.77734375" style="142" customWidth="1"/>
    <col min="6917" max="6917" width="5.5546875" style="142" bestFit="1" customWidth="1"/>
    <col min="6918" max="6918" width="4" style="142" bestFit="1" customWidth="1"/>
    <col min="6919" max="6919" width="6.5546875" style="142" bestFit="1" customWidth="1"/>
    <col min="6920" max="6920" width="4" style="142" customWidth="1"/>
    <col min="6921" max="6921" width="1.77734375" style="142" customWidth="1"/>
    <col min="6922" max="6922" width="5.5546875" style="142" bestFit="1" customWidth="1"/>
    <col min="6923" max="6923" width="4" style="142" bestFit="1" customWidth="1"/>
    <col min="6924" max="6924" width="5.5546875" style="142" bestFit="1" customWidth="1"/>
    <col min="6925" max="6925" width="4" style="142" customWidth="1"/>
    <col min="6926" max="7167" width="8.88671875" style="142"/>
    <col min="7168" max="7168" width="5.5546875" style="142" bestFit="1" customWidth="1"/>
    <col min="7169" max="7169" width="4.33203125" style="142" bestFit="1" customWidth="1"/>
    <col min="7170" max="7170" width="6.5546875" style="142" bestFit="1" customWidth="1"/>
    <col min="7171" max="7171" width="4" style="142" bestFit="1" customWidth="1"/>
    <col min="7172" max="7172" width="1.77734375" style="142" customWidth="1"/>
    <col min="7173" max="7173" width="5.5546875" style="142" bestFit="1" customWidth="1"/>
    <col min="7174" max="7174" width="4" style="142" bestFit="1" customWidth="1"/>
    <col min="7175" max="7175" width="6.5546875" style="142" bestFit="1" customWidth="1"/>
    <col min="7176" max="7176" width="4" style="142" customWidth="1"/>
    <col min="7177" max="7177" width="1.77734375" style="142" customWidth="1"/>
    <col min="7178" max="7178" width="5.5546875" style="142" bestFit="1" customWidth="1"/>
    <col min="7179" max="7179" width="4" style="142" bestFit="1" customWidth="1"/>
    <col min="7180" max="7180" width="5.5546875" style="142" bestFit="1" customWidth="1"/>
    <col min="7181" max="7181" width="4" style="142" customWidth="1"/>
    <col min="7182" max="7423" width="8.88671875" style="142"/>
    <col min="7424" max="7424" width="5.5546875" style="142" bestFit="1" customWidth="1"/>
    <col min="7425" max="7425" width="4.33203125" style="142" bestFit="1" customWidth="1"/>
    <col min="7426" max="7426" width="6.5546875" style="142" bestFit="1" customWidth="1"/>
    <col min="7427" max="7427" width="4" style="142" bestFit="1" customWidth="1"/>
    <col min="7428" max="7428" width="1.77734375" style="142" customWidth="1"/>
    <col min="7429" max="7429" width="5.5546875" style="142" bestFit="1" customWidth="1"/>
    <col min="7430" max="7430" width="4" style="142" bestFit="1" customWidth="1"/>
    <col min="7431" max="7431" width="6.5546875" style="142" bestFit="1" customWidth="1"/>
    <col min="7432" max="7432" width="4" style="142" customWidth="1"/>
    <col min="7433" max="7433" width="1.77734375" style="142" customWidth="1"/>
    <col min="7434" max="7434" width="5.5546875" style="142" bestFit="1" customWidth="1"/>
    <col min="7435" max="7435" width="4" style="142" bestFit="1" customWidth="1"/>
    <col min="7436" max="7436" width="5.5546875" style="142" bestFit="1" customWidth="1"/>
    <col min="7437" max="7437" width="4" style="142" customWidth="1"/>
    <col min="7438" max="7679" width="8.88671875" style="142"/>
    <col min="7680" max="7680" width="5.5546875" style="142" bestFit="1" customWidth="1"/>
    <col min="7681" max="7681" width="4.33203125" style="142" bestFit="1" customWidth="1"/>
    <col min="7682" max="7682" width="6.5546875" style="142" bestFit="1" customWidth="1"/>
    <col min="7683" max="7683" width="4" style="142" bestFit="1" customWidth="1"/>
    <col min="7684" max="7684" width="1.77734375" style="142" customWidth="1"/>
    <col min="7685" max="7685" width="5.5546875" style="142" bestFit="1" customWidth="1"/>
    <col min="7686" max="7686" width="4" style="142" bestFit="1" customWidth="1"/>
    <col min="7687" max="7687" width="6.5546875" style="142" bestFit="1" customWidth="1"/>
    <col min="7688" max="7688" width="4" style="142" customWidth="1"/>
    <col min="7689" max="7689" width="1.77734375" style="142" customWidth="1"/>
    <col min="7690" max="7690" width="5.5546875" style="142" bestFit="1" customWidth="1"/>
    <col min="7691" max="7691" width="4" style="142" bestFit="1" customWidth="1"/>
    <col min="7692" max="7692" width="5.5546875" style="142" bestFit="1" customWidth="1"/>
    <col min="7693" max="7693" width="4" style="142" customWidth="1"/>
    <col min="7694" max="7935" width="8.88671875" style="142"/>
    <col min="7936" max="7936" width="5.5546875" style="142" bestFit="1" customWidth="1"/>
    <col min="7937" max="7937" width="4.33203125" style="142" bestFit="1" customWidth="1"/>
    <col min="7938" max="7938" width="6.5546875" style="142" bestFit="1" customWidth="1"/>
    <col min="7939" max="7939" width="4" style="142" bestFit="1" customWidth="1"/>
    <col min="7940" max="7940" width="1.77734375" style="142" customWidth="1"/>
    <col min="7941" max="7941" width="5.5546875" style="142" bestFit="1" customWidth="1"/>
    <col min="7942" max="7942" width="4" style="142" bestFit="1" customWidth="1"/>
    <col min="7943" max="7943" width="6.5546875" style="142" bestFit="1" customWidth="1"/>
    <col min="7944" max="7944" width="4" style="142" customWidth="1"/>
    <col min="7945" max="7945" width="1.77734375" style="142" customWidth="1"/>
    <col min="7946" max="7946" width="5.5546875" style="142" bestFit="1" customWidth="1"/>
    <col min="7947" max="7947" width="4" style="142" bestFit="1" customWidth="1"/>
    <col min="7948" max="7948" width="5.5546875" style="142" bestFit="1" customWidth="1"/>
    <col min="7949" max="7949" width="4" style="142" customWidth="1"/>
    <col min="7950" max="8191" width="8.88671875" style="142"/>
    <col min="8192" max="8192" width="5.5546875" style="142" bestFit="1" customWidth="1"/>
    <col min="8193" max="8193" width="4.33203125" style="142" bestFit="1" customWidth="1"/>
    <col min="8194" max="8194" width="6.5546875" style="142" bestFit="1" customWidth="1"/>
    <col min="8195" max="8195" width="4" style="142" bestFit="1" customWidth="1"/>
    <col min="8196" max="8196" width="1.77734375" style="142" customWidth="1"/>
    <col min="8197" max="8197" width="5.5546875" style="142" bestFit="1" customWidth="1"/>
    <col min="8198" max="8198" width="4" style="142" bestFit="1" customWidth="1"/>
    <col min="8199" max="8199" width="6.5546875" style="142" bestFit="1" customWidth="1"/>
    <col min="8200" max="8200" width="4" style="142" customWidth="1"/>
    <col min="8201" max="8201" width="1.77734375" style="142" customWidth="1"/>
    <col min="8202" max="8202" width="5.5546875" style="142" bestFit="1" customWidth="1"/>
    <col min="8203" max="8203" width="4" style="142" bestFit="1" customWidth="1"/>
    <col min="8204" max="8204" width="5.5546875" style="142" bestFit="1" customWidth="1"/>
    <col min="8205" max="8205" width="4" style="142" customWidth="1"/>
    <col min="8206" max="8447" width="8.88671875" style="142"/>
    <col min="8448" max="8448" width="5.5546875" style="142" bestFit="1" customWidth="1"/>
    <col min="8449" max="8449" width="4.33203125" style="142" bestFit="1" customWidth="1"/>
    <col min="8450" max="8450" width="6.5546875" style="142" bestFit="1" customWidth="1"/>
    <col min="8451" max="8451" width="4" style="142" bestFit="1" customWidth="1"/>
    <col min="8452" max="8452" width="1.77734375" style="142" customWidth="1"/>
    <col min="8453" max="8453" width="5.5546875" style="142" bestFit="1" customWidth="1"/>
    <col min="8454" max="8454" width="4" style="142" bestFit="1" customWidth="1"/>
    <col min="8455" max="8455" width="6.5546875" style="142" bestFit="1" customWidth="1"/>
    <col min="8456" max="8456" width="4" style="142" customWidth="1"/>
    <col min="8457" max="8457" width="1.77734375" style="142" customWidth="1"/>
    <col min="8458" max="8458" width="5.5546875" style="142" bestFit="1" customWidth="1"/>
    <col min="8459" max="8459" width="4" style="142" bestFit="1" customWidth="1"/>
    <col min="8460" max="8460" width="5.5546875" style="142" bestFit="1" customWidth="1"/>
    <col min="8461" max="8461" width="4" style="142" customWidth="1"/>
    <col min="8462" max="8703" width="8.88671875" style="142"/>
    <col min="8704" max="8704" width="5.5546875" style="142" bestFit="1" customWidth="1"/>
    <col min="8705" max="8705" width="4.33203125" style="142" bestFit="1" customWidth="1"/>
    <col min="8706" max="8706" width="6.5546875" style="142" bestFit="1" customWidth="1"/>
    <col min="8707" max="8707" width="4" style="142" bestFit="1" customWidth="1"/>
    <col min="8708" max="8708" width="1.77734375" style="142" customWidth="1"/>
    <col min="8709" max="8709" width="5.5546875" style="142" bestFit="1" customWidth="1"/>
    <col min="8710" max="8710" width="4" style="142" bestFit="1" customWidth="1"/>
    <col min="8711" max="8711" width="6.5546875" style="142" bestFit="1" customWidth="1"/>
    <col min="8712" max="8712" width="4" style="142" customWidth="1"/>
    <col min="8713" max="8713" width="1.77734375" style="142" customWidth="1"/>
    <col min="8714" max="8714" width="5.5546875" style="142" bestFit="1" customWidth="1"/>
    <col min="8715" max="8715" width="4" style="142" bestFit="1" customWidth="1"/>
    <col min="8716" max="8716" width="5.5546875" style="142" bestFit="1" customWidth="1"/>
    <col min="8717" max="8717" width="4" style="142" customWidth="1"/>
    <col min="8718" max="8959" width="8.88671875" style="142"/>
    <col min="8960" max="8960" width="5.5546875" style="142" bestFit="1" customWidth="1"/>
    <col min="8961" max="8961" width="4.33203125" style="142" bestFit="1" customWidth="1"/>
    <col min="8962" max="8962" width="6.5546875" style="142" bestFit="1" customWidth="1"/>
    <col min="8963" max="8963" width="4" style="142" bestFit="1" customWidth="1"/>
    <col min="8964" max="8964" width="1.77734375" style="142" customWidth="1"/>
    <col min="8965" max="8965" width="5.5546875" style="142" bestFit="1" customWidth="1"/>
    <col min="8966" max="8966" width="4" style="142" bestFit="1" customWidth="1"/>
    <col min="8967" max="8967" width="6.5546875" style="142" bestFit="1" customWidth="1"/>
    <col min="8968" max="8968" width="4" style="142" customWidth="1"/>
    <col min="8969" max="8969" width="1.77734375" style="142" customWidth="1"/>
    <col min="8970" max="8970" width="5.5546875" style="142" bestFit="1" customWidth="1"/>
    <col min="8971" max="8971" width="4" style="142" bestFit="1" customWidth="1"/>
    <col min="8972" max="8972" width="5.5546875" style="142" bestFit="1" customWidth="1"/>
    <col min="8973" max="8973" width="4" style="142" customWidth="1"/>
    <col min="8974" max="9215" width="8.88671875" style="142"/>
    <col min="9216" max="9216" width="5.5546875" style="142" bestFit="1" customWidth="1"/>
    <col min="9217" max="9217" width="4.33203125" style="142" bestFit="1" customWidth="1"/>
    <col min="9218" max="9218" width="6.5546875" style="142" bestFit="1" customWidth="1"/>
    <col min="9219" max="9219" width="4" style="142" bestFit="1" customWidth="1"/>
    <col min="9220" max="9220" width="1.77734375" style="142" customWidth="1"/>
    <col min="9221" max="9221" width="5.5546875" style="142" bestFit="1" customWidth="1"/>
    <col min="9222" max="9222" width="4" style="142" bestFit="1" customWidth="1"/>
    <col min="9223" max="9223" width="6.5546875" style="142" bestFit="1" customWidth="1"/>
    <col min="9224" max="9224" width="4" style="142" customWidth="1"/>
    <col min="9225" max="9225" width="1.77734375" style="142" customWidth="1"/>
    <col min="9226" max="9226" width="5.5546875" style="142" bestFit="1" customWidth="1"/>
    <col min="9227" max="9227" width="4" style="142" bestFit="1" customWidth="1"/>
    <col min="9228" max="9228" width="5.5546875" style="142" bestFit="1" customWidth="1"/>
    <col min="9229" max="9229" width="4" style="142" customWidth="1"/>
    <col min="9230" max="9471" width="8.88671875" style="142"/>
    <col min="9472" max="9472" width="5.5546875" style="142" bestFit="1" customWidth="1"/>
    <col min="9473" max="9473" width="4.33203125" style="142" bestFit="1" customWidth="1"/>
    <col min="9474" max="9474" width="6.5546875" style="142" bestFit="1" customWidth="1"/>
    <col min="9475" max="9475" width="4" style="142" bestFit="1" customWidth="1"/>
    <col min="9476" max="9476" width="1.77734375" style="142" customWidth="1"/>
    <col min="9477" max="9477" width="5.5546875" style="142" bestFit="1" customWidth="1"/>
    <col min="9478" max="9478" width="4" style="142" bestFit="1" customWidth="1"/>
    <col min="9479" max="9479" width="6.5546875" style="142" bestFit="1" customWidth="1"/>
    <col min="9480" max="9480" width="4" style="142" customWidth="1"/>
    <col min="9481" max="9481" width="1.77734375" style="142" customWidth="1"/>
    <col min="9482" max="9482" width="5.5546875" style="142" bestFit="1" customWidth="1"/>
    <col min="9483" max="9483" width="4" style="142" bestFit="1" customWidth="1"/>
    <col min="9484" max="9484" width="5.5546875" style="142" bestFit="1" customWidth="1"/>
    <col min="9485" max="9485" width="4" style="142" customWidth="1"/>
    <col min="9486" max="9727" width="8.88671875" style="142"/>
    <col min="9728" max="9728" width="5.5546875" style="142" bestFit="1" customWidth="1"/>
    <col min="9729" max="9729" width="4.33203125" style="142" bestFit="1" customWidth="1"/>
    <col min="9730" max="9730" width="6.5546875" style="142" bestFit="1" customWidth="1"/>
    <col min="9731" max="9731" width="4" style="142" bestFit="1" customWidth="1"/>
    <col min="9732" max="9732" width="1.77734375" style="142" customWidth="1"/>
    <col min="9733" max="9733" width="5.5546875" style="142" bestFit="1" customWidth="1"/>
    <col min="9734" max="9734" width="4" style="142" bestFit="1" customWidth="1"/>
    <col min="9735" max="9735" width="6.5546875" style="142" bestFit="1" customWidth="1"/>
    <col min="9736" max="9736" width="4" style="142" customWidth="1"/>
    <col min="9737" max="9737" width="1.77734375" style="142" customWidth="1"/>
    <col min="9738" max="9738" width="5.5546875" style="142" bestFit="1" customWidth="1"/>
    <col min="9739" max="9739" width="4" style="142" bestFit="1" customWidth="1"/>
    <col min="9740" max="9740" width="5.5546875" style="142" bestFit="1" customWidth="1"/>
    <col min="9741" max="9741" width="4" style="142" customWidth="1"/>
    <col min="9742" max="9983" width="8.88671875" style="142"/>
    <col min="9984" max="9984" width="5.5546875" style="142" bestFit="1" customWidth="1"/>
    <col min="9985" max="9985" width="4.33203125" style="142" bestFit="1" customWidth="1"/>
    <col min="9986" max="9986" width="6.5546875" style="142" bestFit="1" customWidth="1"/>
    <col min="9987" max="9987" width="4" style="142" bestFit="1" customWidth="1"/>
    <col min="9988" max="9988" width="1.77734375" style="142" customWidth="1"/>
    <col min="9989" max="9989" width="5.5546875" style="142" bestFit="1" customWidth="1"/>
    <col min="9990" max="9990" width="4" style="142" bestFit="1" customWidth="1"/>
    <col min="9991" max="9991" width="6.5546875" style="142" bestFit="1" customWidth="1"/>
    <col min="9992" max="9992" width="4" style="142" customWidth="1"/>
    <col min="9993" max="9993" width="1.77734375" style="142" customWidth="1"/>
    <col min="9994" max="9994" width="5.5546875" style="142" bestFit="1" customWidth="1"/>
    <col min="9995" max="9995" width="4" style="142" bestFit="1" customWidth="1"/>
    <col min="9996" max="9996" width="5.5546875" style="142" bestFit="1" customWidth="1"/>
    <col min="9997" max="9997" width="4" style="142" customWidth="1"/>
    <col min="9998" max="10239" width="8.88671875" style="142"/>
    <col min="10240" max="10240" width="5.5546875" style="142" bestFit="1" customWidth="1"/>
    <col min="10241" max="10241" width="4.33203125" style="142" bestFit="1" customWidth="1"/>
    <col min="10242" max="10242" width="6.5546875" style="142" bestFit="1" customWidth="1"/>
    <col min="10243" max="10243" width="4" style="142" bestFit="1" customWidth="1"/>
    <col min="10244" max="10244" width="1.77734375" style="142" customWidth="1"/>
    <col min="10245" max="10245" width="5.5546875" style="142" bestFit="1" customWidth="1"/>
    <col min="10246" max="10246" width="4" style="142" bestFit="1" customWidth="1"/>
    <col min="10247" max="10247" width="6.5546875" style="142" bestFit="1" customWidth="1"/>
    <col min="10248" max="10248" width="4" style="142" customWidth="1"/>
    <col min="10249" max="10249" width="1.77734375" style="142" customWidth="1"/>
    <col min="10250" max="10250" width="5.5546875" style="142" bestFit="1" customWidth="1"/>
    <col min="10251" max="10251" width="4" style="142" bestFit="1" customWidth="1"/>
    <col min="10252" max="10252" width="5.5546875" style="142" bestFit="1" customWidth="1"/>
    <col min="10253" max="10253" width="4" style="142" customWidth="1"/>
    <col min="10254" max="10495" width="8.88671875" style="142"/>
    <col min="10496" max="10496" width="5.5546875" style="142" bestFit="1" customWidth="1"/>
    <col min="10497" max="10497" width="4.33203125" style="142" bestFit="1" customWidth="1"/>
    <col min="10498" max="10498" width="6.5546875" style="142" bestFit="1" customWidth="1"/>
    <col min="10499" max="10499" width="4" style="142" bestFit="1" customWidth="1"/>
    <col min="10500" max="10500" width="1.77734375" style="142" customWidth="1"/>
    <col min="10501" max="10501" width="5.5546875" style="142" bestFit="1" customWidth="1"/>
    <col min="10502" max="10502" width="4" style="142" bestFit="1" customWidth="1"/>
    <col min="10503" max="10503" width="6.5546875" style="142" bestFit="1" customWidth="1"/>
    <col min="10504" max="10504" width="4" style="142" customWidth="1"/>
    <col min="10505" max="10505" width="1.77734375" style="142" customWidth="1"/>
    <col min="10506" max="10506" width="5.5546875" style="142" bestFit="1" customWidth="1"/>
    <col min="10507" max="10507" width="4" style="142" bestFit="1" customWidth="1"/>
    <col min="10508" max="10508" width="5.5546875" style="142" bestFit="1" customWidth="1"/>
    <col min="10509" max="10509" width="4" style="142" customWidth="1"/>
    <col min="10510" max="10751" width="8.88671875" style="142"/>
    <col min="10752" max="10752" width="5.5546875" style="142" bestFit="1" customWidth="1"/>
    <col min="10753" max="10753" width="4.33203125" style="142" bestFit="1" customWidth="1"/>
    <col min="10754" max="10754" width="6.5546875" style="142" bestFit="1" customWidth="1"/>
    <col min="10755" max="10755" width="4" style="142" bestFit="1" customWidth="1"/>
    <col min="10756" max="10756" width="1.77734375" style="142" customWidth="1"/>
    <col min="10757" max="10757" width="5.5546875" style="142" bestFit="1" customWidth="1"/>
    <col min="10758" max="10758" width="4" style="142" bestFit="1" customWidth="1"/>
    <col min="10759" max="10759" width="6.5546875" style="142" bestFit="1" customWidth="1"/>
    <col min="10760" max="10760" width="4" style="142" customWidth="1"/>
    <col min="10761" max="10761" width="1.77734375" style="142" customWidth="1"/>
    <col min="10762" max="10762" width="5.5546875" style="142" bestFit="1" customWidth="1"/>
    <col min="10763" max="10763" width="4" style="142" bestFit="1" customWidth="1"/>
    <col min="10764" max="10764" width="5.5546875" style="142" bestFit="1" customWidth="1"/>
    <col min="10765" max="10765" width="4" style="142" customWidth="1"/>
    <col min="10766" max="11007" width="8.88671875" style="142"/>
    <col min="11008" max="11008" width="5.5546875" style="142" bestFit="1" customWidth="1"/>
    <col min="11009" max="11009" width="4.33203125" style="142" bestFit="1" customWidth="1"/>
    <col min="11010" max="11010" width="6.5546875" style="142" bestFit="1" customWidth="1"/>
    <col min="11011" max="11011" width="4" style="142" bestFit="1" customWidth="1"/>
    <col min="11012" max="11012" width="1.77734375" style="142" customWidth="1"/>
    <col min="11013" max="11013" width="5.5546875" style="142" bestFit="1" customWidth="1"/>
    <col min="11014" max="11014" width="4" style="142" bestFit="1" customWidth="1"/>
    <col min="11015" max="11015" width="6.5546875" style="142" bestFit="1" customWidth="1"/>
    <col min="11016" max="11016" width="4" style="142" customWidth="1"/>
    <col min="11017" max="11017" width="1.77734375" style="142" customWidth="1"/>
    <col min="11018" max="11018" width="5.5546875" style="142" bestFit="1" customWidth="1"/>
    <col min="11019" max="11019" width="4" style="142" bestFit="1" customWidth="1"/>
    <col min="11020" max="11020" width="5.5546875" style="142" bestFit="1" customWidth="1"/>
    <col min="11021" max="11021" width="4" style="142" customWidth="1"/>
    <col min="11022" max="11263" width="8.88671875" style="142"/>
    <col min="11264" max="11264" width="5.5546875" style="142" bestFit="1" customWidth="1"/>
    <col min="11265" max="11265" width="4.33203125" style="142" bestFit="1" customWidth="1"/>
    <col min="11266" max="11266" width="6.5546875" style="142" bestFit="1" customWidth="1"/>
    <col min="11267" max="11267" width="4" style="142" bestFit="1" customWidth="1"/>
    <col min="11268" max="11268" width="1.77734375" style="142" customWidth="1"/>
    <col min="11269" max="11269" width="5.5546875" style="142" bestFit="1" customWidth="1"/>
    <col min="11270" max="11270" width="4" style="142" bestFit="1" customWidth="1"/>
    <col min="11271" max="11271" width="6.5546875" style="142" bestFit="1" customWidth="1"/>
    <col min="11272" max="11272" width="4" style="142" customWidth="1"/>
    <col min="11273" max="11273" width="1.77734375" style="142" customWidth="1"/>
    <col min="11274" max="11274" width="5.5546875" style="142" bestFit="1" customWidth="1"/>
    <col min="11275" max="11275" width="4" style="142" bestFit="1" customWidth="1"/>
    <col min="11276" max="11276" width="5.5546875" style="142" bestFit="1" customWidth="1"/>
    <col min="11277" max="11277" width="4" style="142" customWidth="1"/>
    <col min="11278" max="11519" width="8.88671875" style="142"/>
    <col min="11520" max="11520" width="5.5546875" style="142" bestFit="1" customWidth="1"/>
    <col min="11521" max="11521" width="4.33203125" style="142" bestFit="1" customWidth="1"/>
    <col min="11522" max="11522" width="6.5546875" style="142" bestFit="1" customWidth="1"/>
    <col min="11523" max="11523" width="4" style="142" bestFit="1" customWidth="1"/>
    <col min="11524" max="11524" width="1.77734375" style="142" customWidth="1"/>
    <col min="11525" max="11525" width="5.5546875" style="142" bestFit="1" customWidth="1"/>
    <col min="11526" max="11526" width="4" style="142" bestFit="1" customWidth="1"/>
    <col min="11527" max="11527" width="6.5546875" style="142" bestFit="1" customWidth="1"/>
    <col min="11528" max="11528" width="4" style="142" customWidth="1"/>
    <col min="11529" max="11529" width="1.77734375" style="142" customWidth="1"/>
    <col min="11530" max="11530" width="5.5546875" style="142" bestFit="1" customWidth="1"/>
    <col min="11531" max="11531" width="4" style="142" bestFit="1" customWidth="1"/>
    <col min="11532" max="11532" width="5.5546875" style="142" bestFit="1" customWidth="1"/>
    <col min="11533" max="11533" width="4" style="142" customWidth="1"/>
    <col min="11534" max="11775" width="8.88671875" style="142"/>
    <col min="11776" max="11776" width="5.5546875" style="142" bestFit="1" customWidth="1"/>
    <col min="11777" max="11777" width="4.33203125" style="142" bestFit="1" customWidth="1"/>
    <col min="11778" max="11778" width="6.5546875" style="142" bestFit="1" customWidth="1"/>
    <col min="11779" max="11779" width="4" style="142" bestFit="1" customWidth="1"/>
    <col min="11780" max="11780" width="1.77734375" style="142" customWidth="1"/>
    <col min="11781" max="11781" width="5.5546875" style="142" bestFit="1" customWidth="1"/>
    <col min="11782" max="11782" width="4" style="142" bestFit="1" customWidth="1"/>
    <col min="11783" max="11783" width="6.5546875" style="142" bestFit="1" customWidth="1"/>
    <col min="11784" max="11784" width="4" style="142" customWidth="1"/>
    <col min="11785" max="11785" width="1.77734375" style="142" customWidth="1"/>
    <col min="11786" max="11786" width="5.5546875" style="142" bestFit="1" customWidth="1"/>
    <col min="11787" max="11787" width="4" style="142" bestFit="1" customWidth="1"/>
    <col min="11788" max="11788" width="5.5546875" style="142" bestFit="1" customWidth="1"/>
    <col min="11789" max="11789" width="4" style="142" customWidth="1"/>
    <col min="11790" max="12031" width="8.88671875" style="142"/>
    <col min="12032" max="12032" width="5.5546875" style="142" bestFit="1" customWidth="1"/>
    <col min="12033" max="12033" width="4.33203125" style="142" bestFit="1" customWidth="1"/>
    <col min="12034" max="12034" width="6.5546875" style="142" bestFit="1" customWidth="1"/>
    <col min="12035" max="12035" width="4" style="142" bestFit="1" customWidth="1"/>
    <col min="12036" max="12036" width="1.77734375" style="142" customWidth="1"/>
    <col min="12037" max="12037" width="5.5546875" style="142" bestFit="1" customWidth="1"/>
    <col min="12038" max="12038" width="4" style="142" bestFit="1" customWidth="1"/>
    <col min="12039" max="12039" width="6.5546875" style="142" bestFit="1" customWidth="1"/>
    <col min="12040" max="12040" width="4" style="142" customWidth="1"/>
    <col min="12041" max="12041" width="1.77734375" style="142" customWidth="1"/>
    <col min="12042" max="12042" width="5.5546875" style="142" bestFit="1" customWidth="1"/>
    <col min="12043" max="12043" width="4" style="142" bestFit="1" customWidth="1"/>
    <col min="12044" max="12044" width="5.5546875" style="142" bestFit="1" customWidth="1"/>
    <col min="12045" max="12045" width="4" style="142" customWidth="1"/>
    <col min="12046" max="12287" width="8.88671875" style="142"/>
    <col min="12288" max="12288" width="5.5546875" style="142" bestFit="1" customWidth="1"/>
    <col min="12289" max="12289" width="4.33203125" style="142" bestFit="1" customWidth="1"/>
    <col min="12290" max="12290" width="6.5546875" style="142" bestFit="1" customWidth="1"/>
    <col min="12291" max="12291" width="4" style="142" bestFit="1" customWidth="1"/>
    <col min="12292" max="12292" width="1.77734375" style="142" customWidth="1"/>
    <col min="12293" max="12293" width="5.5546875" style="142" bestFit="1" customWidth="1"/>
    <col min="12294" max="12294" width="4" style="142" bestFit="1" customWidth="1"/>
    <col min="12295" max="12295" width="6.5546875" style="142" bestFit="1" customWidth="1"/>
    <col min="12296" max="12296" width="4" style="142" customWidth="1"/>
    <col min="12297" max="12297" width="1.77734375" style="142" customWidth="1"/>
    <col min="12298" max="12298" width="5.5546875" style="142" bestFit="1" customWidth="1"/>
    <col min="12299" max="12299" width="4" style="142" bestFit="1" customWidth="1"/>
    <col min="12300" max="12300" width="5.5546875" style="142" bestFit="1" customWidth="1"/>
    <col min="12301" max="12301" width="4" style="142" customWidth="1"/>
    <col min="12302" max="12543" width="8.88671875" style="142"/>
    <col min="12544" max="12544" width="5.5546875" style="142" bestFit="1" customWidth="1"/>
    <col min="12545" max="12545" width="4.33203125" style="142" bestFit="1" customWidth="1"/>
    <col min="12546" max="12546" width="6.5546875" style="142" bestFit="1" customWidth="1"/>
    <col min="12547" max="12547" width="4" style="142" bestFit="1" customWidth="1"/>
    <col min="12548" max="12548" width="1.77734375" style="142" customWidth="1"/>
    <col min="12549" max="12549" width="5.5546875" style="142" bestFit="1" customWidth="1"/>
    <col min="12550" max="12550" width="4" style="142" bestFit="1" customWidth="1"/>
    <col min="12551" max="12551" width="6.5546875" style="142" bestFit="1" customWidth="1"/>
    <col min="12552" max="12552" width="4" style="142" customWidth="1"/>
    <col min="12553" max="12553" width="1.77734375" style="142" customWidth="1"/>
    <col min="12554" max="12554" width="5.5546875" style="142" bestFit="1" customWidth="1"/>
    <col min="12555" max="12555" width="4" style="142" bestFit="1" customWidth="1"/>
    <col min="12556" max="12556" width="5.5546875" style="142" bestFit="1" customWidth="1"/>
    <col min="12557" max="12557" width="4" style="142" customWidth="1"/>
    <col min="12558" max="12799" width="8.88671875" style="142"/>
    <col min="12800" max="12800" width="5.5546875" style="142" bestFit="1" customWidth="1"/>
    <col min="12801" max="12801" width="4.33203125" style="142" bestFit="1" customWidth="1"/>
    <col min="12802" max="12802" width="6.5546875" style="142" bestFit="1" customWidth="1"/>
    <col min="12803" max="12803" width="4" style="142" bestFit="1" customWidth="1"/>
    <col min="12804" max="12804" width="1.77734375" style="142" customWidth="1"/>
    <col min="12805" max="12805" width="5.5546875" style="142" bestFit="1" customWidth="1"/>
    <col min="12806" max="12806" width="4" style="142" bestFit="1" customWidth="1"/>
    <col min="12807" max="12807" width="6.5546875" style="142" bestFit="1" customWidth="1"/>
    <col min="12808" max="12808" width="4" style="142" customWidth="1"/>
    <col min="12809" max="12809" width="1.77734375" style="142" customWidth="1"/>
    <col min="12810" max="12810" width="5.5546875" style="142" bestFit="1" customWidth="1"/>
    <col min="12811" max="12811" width="4" style="142" bestFit="1" customWidth="1"/>
    <col min="12812" max="12812" width="5.5546875" style="142" bestFit="1" customWidth="1"/>
    <col min="12813" max="12813" width="4" style="142" customWidth="1"/>
    <col min="12814" max="13055" width="8.88671875" style="142"/>
    <col min="13056" max="13056" width="5.5546875" style="142" bestFit="1" customWidth="1"/>
    <col min="13057" max="13057" width="4.33203125" style="142" bestFit="1" customWidth="1"/>
    <col min="13058" max="13058" width="6.5546875" style="142" bestFit="1" customWidth="1"/>
    <col min="13059" max="13059" width="4" style="142" bestFit="1" customWidth="1"/>
    <col min="13060" max="13060" width="1.77734375" style="142" customWidth="1"/>
    <col min="13061" max="13061" width="5.5546875" style="142" bestFit="1" customWidth="1"/>
    <col min="13062" max="13062" width="4" style="142" bestFit="1" customWidth="1"/>
    <col min="13063" max="13063" width="6.5546875" style="142" bestFit="1" customWidth="1"/>
    <col min="13064" max="13064" width="4" style="142" customWidth="1"/>
    <col min="13065" max="13065" width="1.77734375" style="142" customWidth="1"/>
    <col min="13066" max="13066" width="5.5546875" style="142" bestFit="1" customWidth="1"/>
    <col min="13067" max="13067" width="4" style="142" bestFit="1" customWidth="1"/>
    <col min="13068" max="13068" width="5.5546875" style="142" bestFit="1" customWidth="1"/>
    <col min="13069" max="13069" width="4" style="142" customWidth="1"/>
    <col min="13070" max="13311" width="8.88671875" style="142"/>
    <col min="13312" max="13312" width="5.5546875" style="142" bestFit="1" customWidth="1"/>
    <col min="13313" max="13313" width="4.33203125" style="142" bestFit="1" customWidth="1"/>
    <col min="13314" max="13314" width="6.5546875" style="142" bestFit="1" customWidth="1"/>
    <col min="13315" max="13315" width="4" style="142" bestFit="1" customWidth="1"/>
    <col min="13316" max="13316" width="1.77734375" style="142" customWidth="1"/>
    <col min="13317" max="13317" width="5.5546875" style="142" bestFit="1" customWidth="1"/>
    <col min="13318" max="13318" width="4" style="142" bestFit="1" customWidth="1"/>
    <col min="13319" max="13319" width="6.5546875" style="142" bestFit="1" customWidth="1"/>
    <col min="13320" max="13320" width="4" style="142" customWidth="1"/>
    <col min="13321" max="13321" width="1.77734375" style="142" customWidth="1"/>
    <col min="13322" max="13322" width="5.5546875" style="142" bestFit="1" customWidth="1"/>
    <col min="13323" max="13323" width="4" style="142" bestFit="1" customWidth="1"/>
    <col min="13324" max="13324" width="5.5546875" style="142" bestFit="1" customWidth="1"/>
    <col min="13325" max="13325" width="4" style="142" customWidth="1"/>
    <col min="13326" max="13567" width="8.88671875" style="142"/>
    <col min="13568" max="13568" width="5.5546875" style="142" bestFit="1" customWidth="1"/>
    <col min="13569" max="13569" width="4.33203125" style="142" bestFit="1" customWidth="1"/>
    <col min="13570" max="13570" width="6.5546875" style="142" bestFit="1" customWidth="1"/>
    <col min="13571" max="13571" width="4" style="142" bestFit="1" customWidth="1"/>
    <col min="13572" max="13572" width="1.77734375" style="142" customWidth="1"/>
    <col min="13573" max="13573" width="5.5546875" style="142" bestFit="1" customWidth="1"/>
    <col min="13574" max="13574" width="4" style="142" bestFit="1" customWidth="1"/>
    <col min="13575" max="13575" width="6.5546875" style="142" bestFit="1" customWidth="1"/>
    <col min="13576" max="13576" width="4" style="142" customWidth="1"/>
    <col min="13577" max="13577" width="1.77734375" style="142" customWidth="1"/>
    <col min="13578" max="13578" width="5.5546875" style="142" bestFit="1" customWidth="1"/>
    <col min="13579" max="13579" width="4" style="142" bestFit="1" customWidth="1"/>
    <col min="13580" max="13580" width="5.5546875" style="142" bestFit="1" customWidth="1"/>
    <col min="13581" max="13581" width="4" style="142" customWidth="1"/>
    <col min="13582" max="13823" width="8.88671875" style="142"/>
    <col min="13824" max="13824" width="5.5546875" style="142" bestFit="1" customWidth="1"/>
    <col min="13825" max="13825" width="4.33203125" style="142" bestFit="1" customWidth="1"/>
    <col min="13826" max="13826" width="6.5546875" style="142" bestFit="1" customWidth="1"/>
    <col min="13827" max="13827" width="4" style="142" bestFit="1" customWidth="1"/>
    <col min="13828" max="13828" width="1.77734375" style="142" customWidth="1"/>
    <col min="13829" max="13829" width="5.5546875" style="142" bestFit="1" customWidth="1"/>
    <col min="13830" max="13830" width="4" style="142" bestFit="1" customWidth="1"/>
    <col min="13831" max="13831" width="6.5546875" style="142" bestFit="1" customWidth="1"/>
    <col min="13832" max="13832" width="4" style="142" customWidth="1"/>
    <col min="13833" max="13833" width="1.77734375" style="142" customWidth="1"/>
    <col min="13834" max="13834" width="5.5546875" style="142" bestFit="1" customWidth="1"/>
    <col min="13835" max="13835" width="4" style="142" bestFit="1" customWidth="1"/>
    <col min="13836" max="13836" width="5.5546875" style="142" bestFit="1" customWidth="1"/>
    <col min="13837" max="13837" width="4" style="142" customWidth="1"/>
    <col min="13838" max="14079" width="8.88671875" style="142"/>
    <col min="14080" max="14080" width="5.5546875" style="142" bestFit="1" customWidth="1"/>
    <col min="14081" max="14081" width="4.33203125" style="142" bestFit="1" customWidth="1"/>
    <col min="14082" max="14082" width="6.5546875" style="142" bestFit="1" customWidth="1"/>
    <col min="14083" max="14083" width="4" style="142" bestFit="1" customWidth="1"/>
    <col min="14084" max="14084" width="1.77734375" style="142" customWidth="1"/>
    <col min="14085" max="14085" width="5.5546875" style="142" bestFit="1" customWidth="1"/>
    <col min="14086" max="14086" width="4" style="142" bestFit="1" customWidth="1"/>
    <col min="14087" max="14087" width="6.5546875" style="142" bestFit="1" customWidth="1"/>
    <col min="14088" max="14088" width="4" style="142" customWidth="1"/>
    <col min="14089" max="14089" width="1.77734375" style="142" customWidth="1"/>
    <col min="14090" max="14090" width="5.5546875" style="142" bestFit="1" customWidth="1"/>
    <col min="14091" max="14091" width="4" style="142" bestFit="1" customWidth="1"/>
    <col min="14092" max="14092" width="5.5546875" style="142" bestFit="1" customWidth="1"/>
    <col min="14093" max="14093" width="4" style="142" customWidth="1"/>
    <col min="14094" max="14335" width="8.88671875" style="142"/>
    <col min="14336" max="14336" width="5.5546875" style="142" bestFit="1" customWidth="1"/>
    <col min="14337" max="14337" width="4.33203125" style="142" bestFit="1" customWidth="1"/>
    <col min="14338" max="14338" width="6.5546875" style="142" bestFit="1" customWidth="1"/>
    <col min="14339" max="14339" width="4" style="142" bestFit="1" customWidth="1"/>
    <col min="14340" max="14340" width="1.77734375" style="142" customWidth="1"/>
    <col min="14341" max="14341" width="5.5546875" style="142" bestFit="1" customWidth="1"/>
    <col min="14342" max="14342" width="4" style="142" bestFit="1" customWidth="1"/>
    <col min="14343" max="14343" width="6.5546875" style="142" bestFit="1" customWidth="1"/>
    <col min="14344" max="14344" width="4" style="142" customWidth="1"/>
    <col min="14345" max="14345" width="1.77734375" style="142" customWidth="1"/>
    <col min="14346" max="14346" width="5.5546875" style="142" bestFit="1" customWidth="1"/>
    <col min="14347" max="14347" width="4" style="142" bestFit="1" customWidth="1"/>
    <col min="14348" max="14348" width="5.5546875" style="142" bestFit="1" customWidth="1"/>
    <col min="14349" max="14349" width="4" style="142" customWidth="1"/>
    <col min="14350" max="14591" width="8.88671875" style="142"/>
    <col min="14592" max="14592" width="5.5546875" style="142" bestFit="1" customWidth="1"/>
    <col min="14593" max="14593" width="4.33203125" style="142" bestFit="1" customWidth="1"/>
    <col min="14594" max="14594" width="6.5546875" style="142" bestFit="1" customWidth="1"/>
    <col min="14595" max="14595" width="4" style="142" bestFit="1" customWidth="1"/>
    <col min="14596" max="14596" width="1.77734375" style="142" customWidth="1"/>
    <col min="14597" max="14597" width="5.5546875" style="142" bestFit="1" customWidth="1"/>
    <col min="14598" max="14598" width="4" style="142" bestFit="1" customWidth="1"/>
    <col min="14599" max="14599" width="6.5546875" style="142" bestFit="1" customWidth="1"/>
    <col min="14600" max="14600" width="4" style="142" customWidth="1"/>
    <col min="14601" max="14601" width="1.77734375" style="142" customWidth="1"/>
    <col min="14602" max="14602" width="5.5546875" style="142" bestFit="1" customWidth="1"/>
    <col min="14603" max="14603" width="4" style="142" bestFit="1" customWidth="1"/>
    <col min="14604" max="14604" width="5.5546875" style="142" bestFit="1" customWidth="1"/>
    <col min="14605" max="14605" width="4" style="142" customWidth="1"/>
    <col min="14606" max="14847" width="8.88671875" style="142"/>
    <col min="14848" max="14848" width="5.5546875" style="142" bestFit="1" customWidth="1"/>
    <col min="14849" max="14849" width="4.33203125" style="142" bestFit="1" customWidth="1"/>
    <col min="14850" max="14850" width="6.5546875" style="142" bestFit="1" customWidth="1"/>
    <col min="14851" max="14851" width="4" style="142" bestFit="1" customWidth="1"/>
    <col min="14852" max="14852" width="1.77734375" style="142" customWidth="1"/>
    <col min="14853" max="14853" width="5.5546875" style="142" bestFit="1" customWidth="1"/>
    <col min="14854" max="14854" width="4" style="142" bestFit="1" customWidth="1"/>
    <col min="14855" max="14855" width="6.5546875" style="142" bestFit="1" customWidth="1"/>
    <col min="14856" max="14856" width="4" style="142" customWidth="1"/>
    <col min="14857" max="14857" width="1.77734375" style="142" customWidth="1"/>
    <col min="14858" max="14858" width="5.5546875" style="142" bestFit="1" customWidth="1"/>
    <col min="14859" max="14859" width="4" style="142" bestFit="1" customWidth="1"/>
    <col min="14860" max="14860" width="5.5546875" style="142" bestFit="1" customWidth="1"/>
    <col min="14861" max="14861" width="4" style="142" customWidth="1"/>
    <col min="14862" max="15103" width="8.88671875" style="142"/>
    <col min="15104" max="15104" width="5.5546875" style="142" bestFit="1" customWidth="1"/>
    <col min="15105" max="15105" width="4.33203125" style="142" bestFit="1" customWidth="1"/>
    <col min="15106" max="15106" width="6.5546875" style="142" bestFit="1" customWidth="1"/>
    <col min="15107" max="15107" width="4" style="142" bestFit="1" customWidth="1"/>
    <col min="15108" max="15108" width="1.77734375" style="142" customWidth="1"/>
    <col min="15109" max="15109" width="5.5546875" style="142" bestFit="1" customWidth="1"/>
    <col min="15110" max="15110" width="4" style="142" bestFit="1" customWidth="1"/>
    <col min="15111" max="15111" width="6.5546875" style="142" bestFit="1" customWidth="1"/>
    <col min="15112" max="15112" width="4" style="142" customWidth="1"/>
    <col min="15113" max="15113" width="1.77734375" style="142" customWidth="1"/>
    <col min="15114" max="15114" width="5.5546875" style="142" bestFit="1" customWidth="1"/>
    <col min="15115" max="15115" width="4" style="142" bestFit="1" customWidth="1"/>
    <col min="15116" max="15116" width="5.5546875" style="142" bestFit="1" customWidth="1"/>
    <col min="15117" max="15117" width="4" style="142" customWidth="1"/>
    <col min="15118" max="15359" width="8.88671875" style="142"/>
    <col min="15360" max="15360" width="5.5546875" style="142" bestFit="1" customWidth="1"/>
    <col min="15361" max="15361" width="4.33203125" style="142" bestFit="1" customWidth="1"/>
    <col min="15362" max="15362" width="6.5546875" style="142" bestFit="1" customWidth="1"/>
    <col min="15363" max="15363" width="4" style="142" bestFit="1" customWidth="1"/>
    <col min="15364" max="15364" width="1.77734375" style="142" customWidth="1"/>
    <col min="15365" max="15365" width="5.5546875" style="142" bestFit="1" customWidth="1"/>
    <col min="15366" max="15366" width="4" style="142" bestFit="1" customWidth="1"/>
    <col min="15367" max="15367" width="6.5546875" style="142" bestFit="1" customWidth="1"/>
    <col min="15368" max="15368" width="4" style="142" customWidth="1"/>
    <col min="15369" max="15369" width="1.77734375" style="142" customWidth="1"/>
    <col min="15370" max="15370" width="5.5546875" style="142" bestFit="1" customWidth="1"/>
    <col min="15371" max="15371" width="4" style="142" bestFit="1" customWidth="1"/>
    <col min="15372" max="15372" width="5.5546875" style="142" bestFit="1" customWidth="1"/>
    <col min="15373" max="15373" width="4" style="142" customWidth="1"/>
    <col min="15374" max="15615" width="8.88671875" style="142"/>
    <col min="15616" max="15616" width="5.5546875" style="142" bestFit="1" customWidth="1"/>
    <col min="15617" max="15617" width="4.33203125" style="142" bestFit="1" customWidth="1"/>
    <col min="15618" max="15618" width="6.5546875" style="142" bestFit="1" customWidth="1"/>
    <col min="15619" max="15619" width="4" style="142" bestFit="1" customWidth="1"/>
    <col min="15620" max="15620" width="1.77734375" style="142" customWidth="1"/>
    <col min="15621" max="15621" width="5.5546875" style="142" bestFit="1" customWidth="1"/>
    <col min="15622" max="15622" width="4" style="142" bestFit="1" customWidth="1"/>
    <col min="15623" max="15623" width="6.5546875" style="142" bestFit="1" customWidth="1"/>
    <col min="15624" max="15624" width="4" style="142" customWidth="1"/>
    <col min="15625" max="15625" width="1.77734375" style="142" customWidth="1"/>
    <col min="15626" max="15626" width="5.5546875" style="142" bestFit="1" customWidth="1"/>
    <col min="15627" max="15627" width="4" style="142" bestFit="1" customWidth="1"/>
    <col min="15628" max="15628" width="5.5546875" style="142" bestFit="1" customWidth="1"/>
    <col min="15629" max="15629" width="4" style="142" customWidth="1"/>
    <col min="15630" max="15871" width="8.88671875" style="142"/>
    <col min="15872" max="15872" width="5.5546875" style="142" bestFit="1" customWidth="1"/>
    <col min="15873" max="15873" width="4.33203125" style="142" bestFit="1" customWidth="1"/>
    <col min="15874" max="15874" width="6.5546875" style="142" bestFit="1" customWidth="1"/>
    <col min="15875" max="15875" width="4" style="142" bestFit="1" customWidth="1"/>
    <col min="15876" max="15876" width="1.77734375" style="142" customWidth="1"/>
    <col min="15877" max="15877" width="5.5546875" style="142" bestFit="1" customWidth="1"/>
    <col min="15878" max="15878" width="4" style="142" bestFit="1" customWidth="1"/>
    <col min="15879" max="15879" width="6.5546875" style="142" bestFit="1" customWidth="1"/>
    <col min="15880" max="15880" width="4" style="142" customWidth="1"/>
    <col min="15881" max="15881" width="1.77734375" style="142" customWidth="1"/>
    <col min="15882" max="15882" width="5.5546875" style="142" bestFit="1" customWidth="1"/>
    <col min="15883" max="15883" width="4" style="142" bestFit="1" customWidth="1"/>
    <col min="15884" max="15884" width="5.5546875" style="142" bestFit="1" customWidth="1"/>
    <col min="15885" max="15885" width="4" style="142" customWidth="1"/>
    <col min="15886" max="16127" width="8.88671875" style="142"/>
    <col min="16128" max="16128" width="5.5546875" style="142" bestFit="1" customWidth="1"/>
    <col min="16129" max="16129" width="4.33203125" style="142" bestFit="1" customWidth="1"/>
    <col min="16130" max="16130" width="6.5546875" style="142" bestFit="1" customWidth="1"/>
    <col min="16131" max="16131" width="4" style="142" bestFit="1" customWidth="1"/>
    <col min="16132" max="16132" width="1.77734375" style="142" customWidth="1"/>
    <col min="16133" max="16133" width="5.5546875" style="142" bestFit="1" customWidth="1"/>
    <col min="16134" max="16134" width="4" style="142" bestFit="1" customWidth="1"/>
    <col min="16135" max="16135" width="6.5546875" style="142" bestFit="1" customWidth="1"/>
    <col min="16136" max="16136" width="4" style="142" customWidth="1"/>
    <col min="16137" max="16137" width="1.77734375" style="142" customWidth="1"/>
    <col min="16138" max="16138" width="5.5546875" style="142" bestFit="1" customWidth="1"/>
    <col min="16139" max="16139" width="4" style="142" bestFit="1" customWidth="1"/>
    <col min="16140" max="16140" width="5.5546875" style="142" bestFit="1" customWidth="1"/>
    <col min="16141" max="16141" width="4" style="142" customWidth="1"/>
    <col min="16142" max="16384" width="8.88671875" style="142"/>
  </cols>
  <sheetData>
    <row r="1" spans="1:13" ht="15.75">
      <c r="A1" s="40" t="s">
        <v>271</v>
      </c>
    </row>
    <row r="2" spans="1:13" ht="15.75">
      <c r="A2" s="40"/>
    </row>
    <row r="3" spans="1:13" s="2" customFormat="1" ht="12.75" customHeight="1">
      <c r="A3" s="329"/>
      <c r="B3" s="330" t="s">
        <v>165</v>
      </c>
      <c r="C3" s="331"/>
      <c r="D3" s="330"/>
      <c r="E3" s="331"/>
      <c r="F3" s="330" t="s">
        <v>166</v>
      </c>
      <c r="G3" s="331"/>
      <c r="H3" s="330"/>
      <c r="I3" s="331"/>
      <c r="J3" s="330" t="s">
        <v>3</v>
      </c>
      <c r="K3" s="331"/>
      <c r="L3" s="330"/>
      <c r="M3" s="331"/>
    </row>
    <row r="4" spans="1:13" s="2" customFormat="1" ht="12.75">
      <c r="A4" s="236"/>
      <c r="B4" s="237" t="s">
        <v>169</v>
      </c>
      <c r="C4" s="238"/>
      <c r="D4" s="237" t="s">
        <v>170</v>
      </c>
      <c r="E4" s="238"/>
      <c r="F4" s="237" t="s">
        <v>169</v>
      </c>
      <c r="G4" s="238"/>
      <c r="H4" s="237" t="s">
        <v>170</v>
      </c>
      <c r="I4" s="238"/>
      <c r="J4" s="237" t="s">
        <v>169</v>
      </c>
      <c r="K4" s="238"/>
      <c r="L4" s="237" t="s">
        <v>170</v>
      </c>
      <c r="M4" s="238"/>
    </row>
    <row r="5" spans="1:13" s="2" customFormat="1" ht="12.75">
      <c r="A5" s="239"/>
      <c r="B5" s="240" t="s">
        <v>171</v>
      </c>
      <c r="C5" s="240" t="s">
        <v>204</v>
      </c>
      <c r="D5" s="240" t="s">
        <v>171</v>
      </c>
      <c r="E5" s="240" t="s">
        <v>204</v>
      </c>
      <c r="F5" s="240" t="s">
        <v>171</v>
      </c>
      <c r="G5" s="240" t="s">
        <v>204</v>
      </c>
      <c r="H5" s="240" t="s">
        <v>171</v>
      </c>
      <c r="I5" s="240" t="s">
        <v>204</v>
      </c>
      <c r="J5" s="240" t="s">
        <v>171</v>
      </c>
      <c r="K5" s="240" t="s">
        <v>204</v>
      </c>
      <c r="L5" s="240" t="s">
        <v>171</v>
      </c>
      <c r="M5" s="240" t="s">
        <v>204</v>
      </c>
    </row>
    <row r="6" spans="1:13" s="2" customFormat="1" ht="12.75">
      <c r="A6" s="4" t="s">
        <v>4</v>
      </c>
      <c r="B6" s="4">
        <v>458</v>
      </c>
      <c r="C6" s="241">
        <v>9.2619282614717573</v>
      </c>
      <c r="D6" s="242">
        <v>13948</v>
      </c>
      <c r="E6" s="243">
        <v>282.06413840831459</v>
      </c>
      <c r="F6" s="4">
        <v>87</v>
      </c>
      <c r="G6" s="244">
        <v>17.179416294775088</v>
      </c>
      <c r="H6" s="242">
        <v>2026</v>
      </c>
      <c r="I6" s="245">
        <v>400.06318865763592</v>
      </c>
      <c r="J6" s="4">
        <v>38</v>
      </c>
      <c r="K6" s="247">
        <v>13.057378243384033</v>
      </c>
      <c r="L6" s="4">
        <v>933</v>
      </c>
      <c r="M6" s="246">
        <v>320.59299739677112</v>
      </c>
    </row>
    <row r="7" spans="1:13" s="2" customFormat="1" ht="12.75">
      <c r="A7" s="4" t="s">
        <v>5</v>
      </c>
      <c r="B7" s="4">
        <v>417</v>
      </c>
      <c r="C7" s="241">
        <v>8.3938436531279752</v>
      </c>
      <c r="D7" s="242">
        <v>12317</v>
      </c>
      <c r="E7" s="243">
        <v>247.93038915006537</v>
      </c>
      <c r="F7" s="4">
        <v>80</v>
      </c>
      <c r="G7" s="244">
        <v>15.791551519936835</v>
      </c>
      <c r="H7" s="242">
        <v>1876</v>
      </c>
      <c r="I7" s="248">
        <v>370.31188314251875</v>
      </c>
      <c r="J7" s="4">
        <v>25</v>
      </c>
      <c r="K7" s="247">
        <v>8.5532195002456479</v>
      </c>
      <c r="L7" s="4">
        <v>862</v>
      </c>
      <c r="M7" s="246">
        <v>294.91500836846996</v>
      </c>
    </row>
    <row r="8" spans="1:13" s="2" customFormat="1" ht="12.75">
      <c r="A8" s="4" t="s">
        <v>6</v>
      </c>
      <c r="B8" s="4">
        <v>454</v>
      </c>
      <c r="C8" s="241">
        <v>9.0935462921695933</v>
      </c>
      <c r="D8" s="242">
        <v>12448</v>
      </c>
      <c r="E8" s="243">
        <v>249.33141904168963</v>
      </c>
      <c r="F8" s="4">
        <v>89</v>
      </c>
      <c r="G8" s="244">
        <v>17.559435730492254</v>
      </c>
      <c r="H8" s="242">
        <v>1951</v>
      </c>
      <c r="I8" s="248">
        <v>384.9265068560718</v>
      </c>
      <c r="J8" s="4">
        <v>33</v>
      </c>
      <c r="K8" s="247">
        <v>11.233197434337706</v>
      </c>
      <c r="L8" s="4">
        <v>829</v>
      </c>
      <c r="M8" s="246">
        <v>282.19153554745327</v>
      </c>
    </row>
    <row r="9" spans="1:13" s="2" customFormat="1" ht="12.75">
      <c r="A9" s="4" t="s">
        <v>7</v>
      </c>
      <c r="B9" s="4">
        <v>371</v>
      </c>
      <c r="C9" s="241">
        <v>7.391233319918876</v>
      </c>
      <c r="D9" s="242">
        <v>11147</v>
      </c>
      <c r="E9" s="243">
        <v>222.07568144780512</v>
      </c>
      <c r="F9" s="4">
        <v>85</v>
      </c>
      <c r="G9" s="244">
        <v>16.718132289597389</v>
      </c>
      <c r="H9" s="242">
        <v>1730</v>
      </c>
      <c r="I9" s="248">
        <v>340.26316307062922</v>
      </c>
      <c r="J9" s="4">
        <v>27</v>
      </c>
      <c r="K9" s="247">
        <v>9.1295729862021719</v>
      </c>
      <c r="L9" s="4">
        <v>795</v>
      </c>
      <c r="M9" s="246">
        <v>268.81520459373064</v>
      </c>
    </row>
    <row r="10" spans="1:13" s="2" customFormat="1" ht="12.75">
      <c r="A10" s="4" t="s">
        <v>8</v>
      </c>
      <c r="B10" s="4">
        <v>386</v>
      </c>
      <c r="C10" s="241">
        <v>7.6275489203520674</v>
      </c>
      <c r="D10" s="242">
        <v>11127</v>
      </c>
      <c r="E10" s="243">
        <v>219.87496589833535</v>
      </c>
      <c r="F10" s="4">
        <v>60</v>
      </c>
      <c r="G10" s="244">
        <v>11.741223435481977</v>
      </c>
      <c r="H10" s="242">
        <v>1692</v>
      </c>
      <c r="I10" s="248">
        <v>331.10250088059178</v>
      </c>
      <c r="J10" s="4">
        <v>24</v>
      </c>
      <c r="K10" s="247">
        <v>8.0826885985931405</v>
      </c>
      <c r="L10" s="4">
        <v>759</v>
      </c>
      <c r="M10" s="246">
        <v>255.61502693050807</v>
      </c>
    </row>
    <row r="11" spans="1:13" s="2" customFormat="1" ht="12.75">
      <c r="A11" s="4" t="s">
        <v>9</v>
      </c>
      <c r="B11" s="4">
        <v>364</v>
      </c>
      <c r="C11" s="241">
        <v>7.142130316173084</v>
      </c>
      <c r="D11" s="242">
        <v>10783</v>
      </c>
      <c r="E11" s="243">
        <v>211.57579999806143</v>
      </c>
      <c r="F11" s="4">
        <v>46</v>
      </c>
      <c r="G11" s="244">
        <v>8.9614462995071218</v>
      </c>
      <c r="H11" s="242">
        <v>1673</v>
      </c>
      <c r="I11" s="248">
        <v>325.9239056320742</v>
      </c>
      <c r="J11" s="4">
        <v>20</v>
      </c>
      <c r="K11" s="247">
        <v>6.6986684386877577</v>
      </c>
      <c r="L11" s="4">
        <v>632</v>
      </c>
      <c r="M11" s="246">
        <v>211.67792266253315</v>
      </c>
    </row>
    <row r="12" spans="1:13" s="2" customFormat="1" ht="12.75">
      <c r="A12" s="4" t="s">
        <v>10</v>
      </c>
      <c r="B12" s="4">
        <v>358</v>
      </c>
      <c r="C12" s="241">
        <v>6.9675434891974755</v>
      </c>
      <c r="D12" s="242">
        <v>10319</v>
      </c>
      <c r="E12" s="243">
        <v>200.83262923192387</v>
      </c>
      <c r="F12" s="4">
        <v>72</v>
      </c>
      <c r="G12" s="244">
        <v>13.926499032882012</v>
      </c>
      <c r="H12" s="242">
        <v>1719</v>
      </c>
      <c r="I12" s="248">
        <v>332.49516441005801</v>
      </c>
      <c r="J12" s="4">
        <v>28</v>
      </c>
      <c r="K12" s="247">
        <v>9.3137775051649889</v>
      </c>
      <c r="L12" s="4">
        <v>632</v>
      </c>
      <c r="M12" s="246">
        <v>210.22526368800973</v>
      </c>
    </row>
    <row r="13" spans="1:13" s="2" customFormat="1" ht="12.75">
      <c r="A13" s="4" t="s">
        <v>11</v>
      </c>
      <c r="B13" s="4">
        <v>323</v>
      </c>
      <c r="C13" s="241">
        <v>6.2336134850467486</v>
      </c>
      <c r="D13" s="242">
        <v>9227</v>
      </c>
      <c r="E13" s="243">
        <v>178.07291525240356</v>
      </c>
      <c r="F13" s="4">
        <v>64</v>
      </c>
      <c r="G13" s="244">
        <v>12.300832228180438</v>
      </c>
      <c r="H13" s="242">
        <v>1648</v>
      </c>
      <c r="I13" s="248">
        <v>316.7464298756463</v>
      </c>
      <c r="J13" s="4">
        <v>17</v>
      </c>
      <c r="K13" s="247">
        <v>5.6182244626085689</v>
      </c>
      <c r="L13" s="4">
        <v>657</v>
      </c>
      <c r="M13" s="246">
        <v>217.12785129022527</v>
      </c>
    </row>
    <row r="14" spans="1:13" s="2" customFormat="1" ht="12.75">
      <c r="A14" s="4" t="s">
        <v>13</v>
      </c>
      <c r="B14" s="4">
        <v>336</v>
      </c>
      <c r="C14" s="241">
        <v>6.4372278989993577</v>
      </c>
      <c r="D14" s="242">
        <v>8865</v>
      </c>
      <c r="E14" s="243">
        <v>169.83936108520626</v>
      </c>
      <c r="F14" s="4">
        <v>62</v>
      </c>
      <c r="G14" s="244">
        <v>11.850379403276056</v>
      </c>
      <c r="H14" s="242">
        <v>1214</v>
      </c>
      <c r="I14" s="248">
        <v>232.03807412221181</v>
      </c>
      <c r="J14" s="4">
        <v>23</v>
      </c>
      <c r="K14" s="247">
        <v>7.5685978218233601</v>
      </c>
      <c r="L14" s="4">
        <v>575</v>
      </c>
      <c r="M14" s="246">
        <v>189.21494554558402</v>
      </c>
    </row>
    <row r="15" spans="1:13" s="2" customFormat="1" ht="12.75">
      <c r="A15" s="4" t="s">
        <v>12</v>
      </c>
      <c r="B15" s="4">
        <v>331</v>
      </c>
      <c r="C15" s="241">
        <v>6.2877010364182881</v>
      </c>
      <c r="D15" s="242">
        <v>9398</v>
      </c>
      <c r="E15" s="243">
        <v>178.52511885274646</v>
      </c>
      <c r="F15" s="4">
        <v>52</v>
      </c>
      <c r="G15" s="244">
        <v>9.8817984873246925</v>
      </c>
      <c r="H15" s="242">
        <v>1328</v>
      </c>
      <c r="I15" s="248">
        <v>252.36593059936911</v>
      </c>
      <c r="J15" s="4">
        <v>21</v>
      </c>
      <c r="K15" s="247">
        <v>6.8853113685343246</v>
      </c>
      <c r="L15" s="4">
        <v>607</v>
      </c>
      <c r="M15" s="246">
        <v>199.01828574763496</v>
      </c>
    </row>
    <row r="16" spans="1:13" s="2" customFormat="1" ht="12.75">
      <c r="A16" s="4" t="s">
        <v>14</v>
      </c>
      <c r="B16" s="4">
        <v>314</v>
      </c>
      <c r="C16" s="241">
        <v>5.9125727451222261</v>
      </c>
      <c r="D16" s="242">
        <v>9370</v>
      </c>
      <c r="E16" s="243">
        <v>176.43568987832884</v>
      </c>
      <c r="F16" s="4">
        <v>59</v>
      </c>
      <c r="G16" s="244">
        <v>11.132285514821035</v>
      </c>
      <c r="H16" s="242">
        <v>1416</v>
      </c>
      <c r="I16" s="248">
        <v>267.17485235570484</v>
      </c>
      <c r="J16" s="4">
        <v>23</v>
      </c>
      <c r="K16" s="247">
        <v>7.5071203404446436</v>
      </c>
      <c r="L16" s="4">
        <v>592</v>
      </c>
      <c r="M16" s="246">
        <v>193.2267496323143</v>
      </c>
    </row>
    <row r="17" spans="1:14" s="2" customFormat="1" ht="12.75">
      <c r="A17" s="4" t="s">
        <v>160</v>
      </c>
      <c r="B17" s="4">
        <v>279</v>
      </c>
      <c r="C17" s="241">
        <v>5.2155646131904545</v>
      </c>
      <c r="D17" s="242">
        <v>8430</v>
      </c>
      <c r="E17" s="243">
        <v>157.58856519424921</v>
      </c>
      <c r="F17" s="4">
        <v>46</v>
      </c>
      <c r="G17" s="244">
        <v>8.6570310147545921</v>
      </c>
      <c r="H17" s="242">
        <v>1319</v>
      </c>
      <c r="I17" s="248">
        <v>248.23095453176754</v>
      </c>
      <c r="J17" s="129">
        <v>17</v>
      </c>
      <c r="K17" s="250">
        <v>5.5301332078968999</v>
      </c>
      <c r="L17" s="129">
        <v>541</v>
      </c>
      <c r="M17" s="249">
        <v>175.9883567924837</v>
      </c>
    </row>
    <row r="18" spans="1:14" s="2" customFormat="1" ht="12.75">
      <c r="A18" s="4" t="s">
        <v>211</v>
      </c>
      <c r="B18" s="129">
        <v>273</v>
      </c>
      <c r="C18" s="251">
        <v>5.0681492494581493</v>
      </c>
      <c r="D18" s="252">
        <v>7811</v>
      </c>
      <c r="E18" s="253">
        <v>145.01067483523624</v>
      </c>
      <c r="F18" s="139">
        <v>33</v>
      </c>
      <c r="G18" s="254">
        <v>6.1940424573455717</v>
      </c>
      <c r="H18" s="141">
        <v>1311</v>
      </c>
      <c r="I18" s="255">
        <v>246.07241398727405</v>
      </c>
      <c r="J18" s="129">
        <v>17</v>
      </c>
      <c r="K18" s="250">
        <v>5.5151615033940953</v>
      </c>
      <c r="L18" s="129">
        <v>626</v>
      </c>
      <c r="M18" s="249">
        <v>203.08771183086492</v>
      </c>
    </row>
    <row r="19" spans="1:14" s="2" customFormat="1" ht="12.75">
      <c r="A19" s="1" t="s">
        <v>210</v>
      </c>
      <c r="B19" s="85" t="s">
        <v>168</v>
      </c>
      <c r="C19" s="85" t="s">
        <v>168</v>
      </c>
      <c r="D19" s="85" t="s">
        <v>168</v>
      </c>
      <c r="E19" s="85" t="s">
        <v>168</v>
      </c>
      <c r="F19" s="85" t="s">
        <v>168</v>
      </c>
      <c r="G19" s="85" t="s">
        <v>168</v>
      </c>
      <c r="H19" s="85" t="s">
        <v>168</v>
      </c>
      <c r="I19" s="85" t="s">
        <v>168</v>
      </c>
      <c r="J19" s="1">
        <v>21</v>
      </c>
      <c r="K19" s="271">
        <v>6.7916414944716035</v>
      </c>
      <c r="L19" s="1">
        <v>543</v>
      </c>
      <c r="M19" s="310">
        <v>175.61244435705146</v>
      </c>
    </row>
    <row r="21" spans="1:14" s="178" customFormat="1" ht="12.75">
      <c r="A21" s="2" t="s">
        <v>215</v>
      </c>
    </row>
    <row r="22" spans="1:14" s="178" customFormat="1" ht="12.75">
      <c r="A22" s="205" t="s">
        <v>214</v>
      </c>
    </row>
    <row r="23" spans="1:14" s="178" customFormat="1" ht="12.75">
      <c r="A23" s="2" t="s">
        <v>216</v>
      </c>
    </row>
    <row r="24" spans="1:14" s="178" customFormat="1" ht="12.75">
      <c r="A24" s="180" t="s">
        <v>181</v>
      </c>
    </row>
    <row r="25" spans="1:14" s="178" customFormat="1" ht="12.75">
      <c r="A25" s="210" t="s">
        <v>213</v>
      </c>
    </row>
    <row r="26" spans="1:14" s="178" customFormat="1" ht="12.75">
      <c r="A26" s="201" t="s">
        <v>134</v>
      </c>
    </row>
    <row r="27" spans="1:14" s="178" customFormat="1" ht="12.75">
      <c r="A27" s="2" t="s">
        <v>77</v>
      </c>
    </row>
    <row r="28" spans="1:14">
      <c r="A28" s="143" t="s">
        <v>172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</row>
    <row r="29" spans="1:14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>
      <c r="A30" s="208" t="s">
        <v>266</v>
      </c>
    </row>
  </sheetData>
  <hyperlinks>
    <hyperlink ref="A24" r:id="rId1"/>
    <hyperlink ref="A30" location="Contents!A1" display="Return to contents page"/>
  </hyperlinks>
  <pageMargins left="0.75" right="0.75" top="1" bottom="1" header="0.5" footer="0.5"/>
  <pageSetup paperSize="9" orientation="portrait" horizontalDpi="300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C27" sqref="C27"/>
    </sheetView>
  </sheetViews>
  <sheetFormatPr defaultRowHeight="12.75"/>
  <cols>
    <col min="1" max="1" width="20.77734375" style="2" bestFit="1" customWidth="1"/>
    <col min="2" max="3" width="14.44140625" style="2" bestFit="1" customWidth="1"/>
    <col min="4" max="4" width="8.109375" style="2" bestFit="1" customWidth="1"/>
    <col min="5" max="5" width="10.6640625" style="2" bestFit="1" customWidth="1"/>
    <col min="6" max="6" width="16.33203125" style="2" bestFit="1" customWidth="1"/>
    <col min="7" max="10" width="5.88671875" style="2" bestFit="1" customWidth="1"/>
    <col min="11" max="16384" width="8.88671875" style="2"/>
  </cols>
  <sheetData>
    <row r="1" spans="1:10">
      <c r="A1" s="102" t="s">
        <v>217</v>
      </c>
      <c r="F1" s="105" t="s">
        <v>193</v>
      </c>
    </row>
    <row r="2" spans="1:10">
      <c r="F2" s="4"/>
    </row>
    <row r="3" spans="1:10" ht="5.0999999999999996" customHeight="1">
      <c r="A3" s="9"/>
      <c r="B3" s="9"/>
      <c r="C3" s="9"/>
      <c r="D3" s="9"/>
      <c r="F3" s="4"/>
      <c r="G3" s="4"/>
      <c r="H3" s="4"/>
      <c r="I3" s="4"/>
    </row>
    <row r="4" spans="1:10">
      <c r="B4" s="2" t="s">
        <v>218</v>
      </c>
      <c r="C4" s="2" t="s">
        <v>219</v>
      </c>
      <c r="D4" s="2" t="s">
        <v>72</v>
      </c>
      <c r="H4" s="1"/>
      <c r="I4" s="4"/>
    </row>
    <row r="5" spans="1:10">
      <c r="A5" s="1"/>
      <c r="B5" s="1" t="s">
        <v>186</v>
      </c>
      <c r="C5" s="1" t="s">
        <v>220</v>
      </c>
      <c r="D5" s="1" t="s">
        <v>110</v>
      </c>
      <c r="F5" s="185"/>
      <c r="G5" s="186" t="s">
        <v>12</v>
      </c>
      <c r="H5" s="85" t="s">
        <v>14</v>
      </c>
      <c r="I5" s="186" t="s">
        <v>156</v>
      </c>
      <c r="J5" s="185" t="s">
        <v>164</v>
      </c>
    </row>
    <row r="6" spans="1:10" ht="5.0999999999999996" customHeight="1"/>
    <row r="7" spans="1:10" s="5" customFormat="1">
      <c r="A7" s="5" t="s">
        <v>23</v>
      </c>
      <c r="B7" s="7">
        <v>28463</v>
      </c>
      <c r="C7" s="7">
        <v>28481</v>
      </c>
      <c r="D7" s="72">
        <v>6.3239995784000275E-2</v>
      </c>
      <c r="E7" s="7"/>
      <c r="F7" s="5" t="s">
        <v>23</v>
      </c>
      <c r="G7" s="184">
        <v>1.1647879763821791</v>
      </c>
      <c r="H7" s="184">
        <v>0.17347128430704417</v>
      </c>
      <c r="I7" s="184">
        <v>8.6782628381692636E-2</v>
      </c>
      <c r="J7" s="72">
        <v>6.3239995784000275E-2</v>
      </c>
    </row>
    <row r="8" spans="1:10">
      <c r="A8" s="15" t="s">
        <v>111</v>
      </c>
      <c r="B8" s="6">
        <v>13162</v>
      </c>
      <c r="C8" s="6">
        <v>13169</v>
      </c>
      <c r="D8" s="33">
        <v>5.3183406777085544E-2</v>
      </c>
      <c r="E8" s="6"/>
      <c r="F8" s="15" t="s">
        <v>111</v>
      </c>
      <c r="G8" s="33">
        <v>1.7009143643692854</v>
      </c>
      <c r="H8" s="33">
        <v>0.31684133560809163</v>
      </c>
      <c r="I8" s="33">
        <v>0.15761821366024517</v>
      </c>
      <c r="J8" s="33">
        <v>5.3183406777085544E-2</v>
      </c>
    </row>
    <row r="9" spans="1:10">
      <c r="A9" s="16" t="s">
        <v>22</v>
      </c>
      <c r="B9" s="6">
        <v>4787</v>
      </c>
      <c r="C9" s="6">
        <v>4790</v>
      </c>
      <c r="D9" s="33">
        <v>6.2669730520158756E-2</v>
      </c>
      <c r="E9" s="6"/>
      <c r="F9" s="16" t="s">
        <v>22</v>
      </c>
      <c r="G9" s="33">
        <v>2.0687460216422662</v>
      </c>
      <c r="H9" s="33">
        <v>0.60145055722625163</v>
      </c>
      <c r="I9" s="33">
        <v>0.25353898161842381</v>
      </c>
      <c r="J9" s="33">
        <v>6.2669730520158756E-2</v>
      </c>
    </row>
    <row r="10" spans="1:10">
      <c r="A10" s="16" t="s">
        <v>108</v>
      </c>
      <c r="B10" s="6">
        <v>7797</v>
      </c>
      <c r="C10" s="6">
        <v>7801</v>
      </c>
      <c r="D10" s="33">
        <v>5.1301782736950109E-2</v>
      </c>
      <c r="E10" s="6"/>
      <c r="F10" s="16" t="s">
        <v>108</v>
      </c>
      <c r="G10" s="33">
        <v>1.6180012040939193</v>
      </c>
      <c r="H10" s="33">
        <v>6.8931560807483999E-2</v>
      </c>
      <c r="I10" s="33">
        <v>-1.6883336147222691E-2</v>
      </c>
      <c r="J10" s="33">
        <v>5.1301782736950109E-2</v>
      </c>
    </row>
    <row r="11" spans="1:10">
      <c r="A11" s="15" t="s">
        <v>21</v>
      </c>
      <c r="B11" s="6">
        <v>15301</v>
      </c>
      <c r="C11" s="6">
        <v>15312</v>
      </c>
      <c r="D11" s="33">
        <v>7.1890726096333582E-2</v>
      </c>
      <c r="E11" s="6"/>
      <c r="F11" s="15" t="s">
        <v>21</v>
      </c>
      <c r="G11" s="33">
        <v>0.52015604681404426</v>
      </c>
      <c r="H11" s="33">
        <v>2.5204788909892879E-2</v>
      </c>
      <c r="I11" s="33">
        <v>3.3149903865278794E-2</v>
      </c>
      <c r="J11" s="33">
        <v>7.1890726096333582E-2</v>
      </c>
    </row>
    <row r="12" spans="1:10" ht="8.1" customHeight="1">
      <c r="A12" s="15"/>
      <c r="B12" s="6"/>
      <c r="C12" s="6"/>
      <c r="D12" s="17"/>
      <c r="E12" s="6"/>
      <c r="F12" s="15"/>
      <c r="G12" s="33"/>
      <c r="H12" s="33"/>
      <c r="I12" s="33"/>
      <c r="J12" s="33"/>
    </row>
    <row r="13" spans="1:10">
      <c r="A13" s="2" t="s">
        <v>19</v>
      </c>
      <c r="B13" s="2">
        <v>17</v>
      </c>
      <c r="C13" s="2">
        <v>17</v>
      </c>
      <c r="D13" s="33">
        <v>0</v>
      </c>
      <c r="E13" s="6"/>
      <c r="F13" s="2" t="s">
        <v>19</v>
      </c>
      <c r="G13" s="33">
        <v>5</v>
      </c>
      <c r="H13" s="33">
        <v>21.052631578947366</v>
      </c>
      <c r="I13" s="33">
        <v>0</v>
      </c>
      <c r="J13" s="33">
        <v>0</v>
      </c>
    </row>
    <row r="14" spans="1:10">
      <c r="A14" s="2" t="s">
        <v>109</v>
      </c>
      <c r="B14" s="17">
        <v>625</v>
      </c>
      <c r="C14" s="6">
        <v>626</v>
      </c>
      <c r="D14" s="33">
        <v>0.16</v>
      </c>
      <c r="E14" s="6"/>
      <c r="F14" s="2" t="s">
        <v>109</v>
      </c>
      <c r="G14" s="33">
        <v>4.6551724137931041</v>
      </c>
      <c r="H14" s="33">
        <v>1.8932874354561102</v>
      </c>
      <c r="I14" s="33">
        <v>0.74487895716945995</v>
      </c>
      <c r="J14" s="33">
        <v>0.16</v>
      </c>
    </row>
    <row r="15" spans="1:10" ht="5.0999999999999996" customHeight="1">
      <c r="A15" s="1"/>
      <c r="B15" s="1"/>
      <c r="C15" s="1"/>
      <c r="D15" s="1"/>
      <c r="F15" s="1"/>
      <c r="G15" s="1"/>
      <c r="H15" s="1"/>
      <c r="I15" s="1"/>
      <c r="J15" s="1"/>
    </row>
    <row r="18" spans="1:9">
      <c r="E18" s="6"/>
      <c r="F18" s="6"/>
      <c r="G18" s="6"/>
      <c r="H18" s="6"/>
      <c r="I18" s="6"/>
    </row>
    <row r="19" spans="1:9">
      <c r="A19" s="208" t="s">
        <v>266</v>
      </c>
    </row>
  </sheetData>
  <phoneticPr fontId="1" type="noConversion"/>
  <hyperlinks>
    <hyperlink ref="A19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B12" sqref="B12"/>
    </sheetView>
  </sheetViews>
  <sheetFormatPr defaultRowHeight="12.75"/>
  <cols>
    <col min="1" max="1" width="14.5546875" style="25" bestFit="1" customWidth="1"/>
    <col min="2" max="3" width="8.88671875" style="21" customWidth="1"/>
    <col min="4" max="4" width="9.21875" style="21" bestFit="1" customWidth="1"/>
    <col min="5" max="5" width="5.109375" style="21" bestFit="1" customWidth="1"/>
    <col min="6" max="6" width="13" style="21" bestFit="1" customWidth="1"/>
    <col min="7" max="16384" width="8.88671875" style="21"/>
  </cols>
  <sheetData>
    <row r="1" spans="1:6" ht="15.75">
      <c r="A1" s="218" t="s">
        <v>276</v>
      </c>
    </row>
    <row r="2" spans="1:6">
      <c r="A2" s="24"/>
      <c r="E2" s="11"/>
    </row>
    <row r="3" spans="1:6" ht="2.1" customHeight="1">
      <c r="A3" s="22"/>
      <c r="B3" s="23"/>
      <c r="C3" s="23"/>
      <c r="D3" s="23"/>
      <c r="E3" s="23"/>
    </row>
    <row r="4" spans="1:6">
      <c r="A4" s="24"/>
      <c r="B4" s="25"/>
      <c r="C4" s="34" t="s">
        <v>15</v>
      </c>
      <c r="D4" s="25"/>
      <c r="E4" s="25"/>
    </row>
    <row r="5" spans="1:6">
      <c r="A5" s="3"/>
      <c r="B5" s="35" t="s">
        <v>0</v>
      </c>
      <c r="C5" s="35" t="s">
        <v>16</v>
      </c>
      <c r="D5" s="35" t="s">
        <v>2</v>
      </c>
      <c r="E5" s="3" t="s">
        <v>3</v>
      </c>
    </row>
    <row r="6" spans="1:6">
      <c r="A6" s="25" t="s">
        <v>4</v>
      </c>
      <c r="B6" s="8">
        <v>2382</v>
      </c>
      <c r="C6" s="8">
        <v>3959</v>
      </c>
      <c r="D6" s="8">
        <v>6380</v>
      </c>
      <c r="E6" s="7">
        <v>12722</v>
      </c>
    </row>
    <row r="7" spans="1:6">
      <c r="A7" s="25" t="s">
        <v>5</v>
      </c>
      <c r="B7" s="8">
        <v>2160</v>
      </c>
      <c r="C7" s="8">
        <v>3636</v>
      </c>
      <c r="D7" s="8">
        <v>6234</v>
      </c>
      <c r="E7" s="7">
        <v>12030</v>
      </c>
    </row>
    <row r="8" spans="1:6">
      <c r="A8" s="25" t="s">
        <v>6</v>
      </c>
      <c r="B8" s="8">
        <v>2181</v>
      </c>
      <c r="C8" s="8">
        <v>3460</v>
      </c>
      <c r="D8" s="8">
        <v>6160</v>
      </c>
      <c r="E8" s="7">
        <v>11802</v>
      </c>
    </row>
    <row r="9" spans="1:6">
      <c r="A9" s="25" t="s">
        <v>7</v>
      </c>
      <c r="B9" s="8">
        <v>1822</v>
      </c>
      <c r="C9" s="8">
        <v>2797</v>
      </c>
      <c r="D9" s="8">
        <v>5015</v>
      </c>
      <c r="E9" s="7">
        <v>9633</v>
      </c>
    </row>
    <row r="10" spans="1:6">
      <c r="A10" s="25" t="s">
        <v>8</v>
      </c>
      <c r="B10" s="8">
        <v>1738</v>
      </c>
      <c r="C10" s="8">
        <v>2676</v>
      </c>
      <c r="D10" s="8">
        <v>4603</v>
      </c>
      <c r="E10" s="7">
        <v>9017</v>
      </c>
    </row>
    <row r="11" spans="1:6">
      <c r="A11" s="25" t="s">
        <v>9</v>
      </c>
      <c r="B11" s="8">
        <v>1749</v>
      </c>
      <c r="C11" s="8">
        <v>2477</v>
      </c>
      <c r="D11" s="8">
        <v>4361</v>
      </c>
      <c r="E11" s="7">
        <v>8587</v>
      </c>
    </row>
    <row r="12" spans="1:6">
      <c r="A12" s="25" t="s">
        <v>10</v>
      </c>
      <c r="B12" s="8">
        <v>1555</v>
      </c>
      <c r="C12" s="8">
        <v>2233</v>
      </c>
      <c r="D12" s="8">
        <v>3901</v>
      </c>
      <c r="E12" s="7">
        <v>7689</v>
      </c>
    </row>
    <row r="13" spans="1:6">
      <c r="A13" s="25" t="s">
        <v>11</v>
      </c>
      <c r="B13" s="8">
        <v>1495</v>
      </c>
      <c r="C13" s="8">
        <v>2042</v>
      </c>
      <c r="D13" s="8">
        <v>3448</v>
      </c>
      <c r="E13" s="7">
        <v>6985</v>
      </c>
    </row>
    <row r="14" spans="1:6">
      <c r="A14" s="25" t="s">
        <v>13</v>
      </c>
      <c r="B14" s="8">
        <v>1490</v>
      </c>
      <c r="C14" s="8">
        <v>1914</v>
      </c>
      <c r="D14" s="8">
        <v>3396</v>
      </c>
      <c r="E14" s="7">
        <v>6800</v>
      </c>
    </row>
    <row r="15" spans="1:6" s="94" customFormat="1">
      <c r="A15" s="21" t="s">
        <v>153</v>
      </c>
      <c r="B15" s="8">
        <v>1348</v>
      </c>
      <c r="C15" s="8">
        <v>1862</v>
      </c>
      <c r="D15" s="8">
        <v>3204</v>
      </c>
      <c r="E15" s="7">
        <v>6414</v>
      </c>
      <c r="F15" s="66"/>
    </row>
    <row r="16" spans="1:6" s="94" customFormat="1">
      <c r="A16" s="4" t="s">
        <v>14</v>
      </c>
      <c r="B16" s="8">
        <v>1307</v>
      </c>
      <c r="C16" s="8">
        <v>1648</v>
      </c>
      <c r="D16" s="8">
        <v>2732</v>
      </c>
      <c r="E16" s="7">
        <v>5687</v>
      </c>
    </row>
    <row r="17" spans="1:5">
      <c r="A17" s="4" t="s">
        <v>156</v>
      </c>
      <c r="B17" s="8">
        <v>1144</v>
      </c>
      <c r="C17" s="8">
        <v>1353</v>
      </c>
      <c r="D17" s="8">
        <v>2248</v>
      </c>
      <c r="E17" s="7">
        <v>4745</v>
      </c>
    </row>
    <row r="18" spans="1:5">
      <c r="A18" s="4" t="s">
        <v>208</v>
      </c>
      <c r="B18" s="8">
        <v>1117</v>
      </c>
      <c r="C18" s="8">
        <v>1498</v>
      </c>
      <c r="D18" s="8">
        <v>2175</v>
      </c>
      <c r="E18" s="7">
        <v>4790</v>
      </c>
    </row>
    <row r="19" spans="1:5">
      <c r="A19" s="4" t="s">
        <v>209</v>
      </c>
      <c r="B19" s="8">
        <v>1062</v>
      </c>
      <c r="C19" s="8">
        <v>1443</v>
      </c>
      <c r="D19" s="8">
        <v>2055</v>
      </c>
      <c r="E19" s="7">
        <v>4560</v>
      </c>
    </row>
    <row r="20" spans="1:5">
      <c r="A20" s="25" t="s">
        <v>139</v>
      </c>
      <c r="B20" s="8"/>
      <c r="C20" s="8"/>
      <c r="D20" s="8"/>
      <c r="E20" s="7"/>
    </row>
    <row r="21" spans="1:5">
      <c r="A21" s="260" t="s">
        <v>221</v>
      </c>
      <c r="B21" s="261">
        <v>-4.9239033124440468</v>
      </c>
      <c r="C21" s="261">
        <v>-3.6715620827770366</v>
      </c>
      <c r="D21" s="261">
        <v>-5.5172413793103452</v>
      </c>
      <c r="E21" s="261">
        <v>-4.8016701461377869</v>
      </c>
    </row>
    <row r="22" spans="1:5">
      <c r="A22" s="21"/>
      <c r="E22" s="48"/>
    </row>
    <row r="23" spans="1:5">
      <c r="A23" s="2" t="s">
        <v>157</v>
      </c>
      <c r="E23" s="48"/>
    </row>
    <row r="24" spans="1:5">
      <c r="A24" s="21" t="s">
        <v>134</v>
      </c>
    </row>
    <row r="25" spans="1:5">
      <c r="A25" s="21" t="s">
        <v>75</v>
      </c>
    </row>
    <row r="27" spans="1:5">
      <c r="A27" s="208" t="s">
        <v>266</v>
      </c>
    </row>
  </sheetData>
  <phoneticPr fontId="1" type="noConversion"/>
  <hyperlinks>
    <hyperlink ref="A27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7"/>
  <sheetViews>
    <sheetView workbookViewId="0"/>
  </sheetViews>
  <sheetFormatPr defaultRowHeight="15"/>
  <sheetData>
    <row r="6" spans="2:2">
      <c r="B6" t="s">
        <v>298</v>
      </c>
    </row>
    <row r="7" spans="2:2">
      <c r="B7" s="256" t="s">
        <v>299</v>
      </c>
    </row>
  </sheetData>
  <hyperlinks>
    <hyperlink ref="B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B13" sqref="B13"/>
    </sheetView>
  </sheetViews>
  <sheetFormatPr defaultRowHeight="12"/>
  <cols>
    <col min="1" max="1" width="14.21875" style="19" bestFit="1" customWidth="1"/>
    <col min="2" max="2" width="5.77734375" style="19" bestFit="1" customWidth="1"/>
    <col min="3" max="3" width="7.77734375" style="19" bestFit="1" customWidth="1"/>
    <col min="4" max="4" width="5.77734375" style="19" bestFit="1" customWidth="1"/>
    <col min="5" max="5" width="7.77734375" style="19" customWidth="1"/>
    <col min="6" max="6" width="5.77734375" style="19" bestFit="1" customWidth="1"/>
    <col min="7" max="7" width="7.77734375" style="19" customWidth="1"/>
    <col min="8" max="8" width="5.77734375" style="19" bestFit="1" customWidth="1"/>
    <col min="9" max="9" width="7.77734375" style="19" bestFit="1" customWidth="1"/>
    <col min="10" max="10" width="7.77734375" style="19" customWidth="1"/>
    <col min="11" max="16384" width="8.88671875" style="19"/>
  </cols>
  <sheetData>
    <row r="1" spans="1:10" ht="15.75">
      <c r="A1" s="40" t="s">
        <v>277</v>
      </c>
    </row>
    <row r="2" spans="1:10">
      <c r="I2" s="41"/>
      <c r="J2" s="41"/>
    </row>
    <row r="3" spans="1:10" ht="5.0999999999999996" customHeight="1">
      <c r="A3" s="18"/>
      <c r="B3" s="18"/>
      <c r="C3" s="18"/>
      <c r="D3" s="18"/>
      <c r="E3" s="18"/>
      <c r="F3" s="18"/>
      <c r="G3" s="18"/>
      <c r="H3" s="18"/>
      <c r="I3" s="18"/>
      <c r="J3" s="36"/>
    </row>
    <row r="4" spans="1:10" s="2" customFormat="1" ht="12.75">
      <c r="B4" s="32" t="s">
        <v>73</v>
      </c>
      <c r="C4" s="32"/>
      <c r="D4" s="32" t="s">
        <v>140</v>
      </c>
      <c r="E4" s="32"/>
      <c r="F4" s="32" t="s">
        <v>141</v>
      </c>
      <c r="G4" s="32"/>
      <c r="H4" s="32" t="s">
        <v>71</v>
      </c>
      <c r="I4" s="32"/>
      <c r="J4" s="64"/>
    </row>
    <row r="5" spans="1:10" s="2" customFormat="1" ht="12.75">
      <c r="A5" s="1"/>
      <c r="B5" s="63" t="s">
        <v>69</v>
      </c>
      <c r="C5" s="63" t="s">
        <v>72</v>
      </c>
      <c r="D5" s="63" t="s">
        <v>69</v>
      </c>
      <c r="E5" s="63" t="s">
        <v>72</v>
      </c>
      <c r="F5" s="63" t="s">
        <v>69</v>
      </c>
      <c r="G5" s="63" t="s">
        <v>72</v>
      </c>
      <c r="H5" s="63" t="s">
        <v>69</v>
      </c>
      <c r="I5" s="63" t="s">
        <v>72</v>
      </c>
      <c r="J5" s="4"/>
    </row>
    <row r="6" spans="1:10" s="2" customFormat="1" ht="12.75">
      <c r="A6" s="4" t="s">
        <v>4</v>
      </c>
      <c r="B6" s="6">
        <v>3085.8628600000002</v>
      </c>
      <c r="C6" s="6">
        <v>24.256363069505841</v>
      </c>
      <c r="D6" s="6">
        <v>2370.0431200000003</v>
      </c>
      <c r="E6" s="6">
        <v>18.629676371653279</v>
      </c>
      <c r="F6" s="6">
        <v>6386.6843000000008</v>
      </c>
      <c r="G6" s="6">
        <v>50.202403742307844</v>
      </c>
      <c r="H6" s="6">
        <v>879.27923999999996</v>
      </c>
      <c r="I6" s="6">
        <v>6.9115568165330457</v>
      </c>
      <c r="J6" s="17"/>
    </row>
    <row r="7" spans="1:10" s="2" customFormat="1" ht="12.75">
      <c r="A7" s="4" t="s">
        <v>5</v>
      </c>
      <c r="B7" s="6">
        <v>2923.6129300000002</v>
      </c>
      <c r="C7" s="6">
        <v>24.302315171145413</v>
      </c>
      <c r="D7" s="6">
        <v>2128.3925300000001</v>
      </c>
      <c r="E7" s="6">
        <v>17.692104704151642</v>
      </c>
      <c r="F7" s="6">
        <v>6190.5593800000006</v>
      </c>
      <c r="G7" s="6">
        <v>51.458564707623779</v>
      </c>
      <c r="H7" s="6">
        <v>787.61791999999991</v>
      </c>
      <c r="I7" s="6">
        <v>6.547015417079165</v>
      </c>
      <c r="J7" s="17"/>
    </row>
    <row r="8" spans="1:10" s="2" customFormat="1" ht="12.75">
      <c r="A8" s="4" t="s">
        <v>6</v>
      </c>
      <c r="B8" s="6">
        <v>2786.5220099999997</v>
      </c>
      <c r="C8" s="6">
        <v>23.611421170679495</v>
      </c>
      <c r="D8" s="6">
        <v>2266.4133000000002</v>
      </c>
      <c r="E8" s="6">
        <v>19.20431232234537</v>
      </c>
      <c r="F8" s="6">
        <v>5860.9988200000007</v>
      </c>
      <c r="G8" s="6">
        <v>49.662809453235063</v>
      </c>
      <c r="H8" s="6">
        <v>887.65117000000009</v>
      </c>
      <c r="I8" s="6">
        <v>7.5214570537400594</v>
      </c>
      <c r="J8" s="17"/>
    </row>
    <row r="9" spans="1:10" s="2" customFormat="1" ht="12.75">
      <c r="A9" s="4" t="s">
        <v>7</v>
      </c>
      <c r="B9" s="6">
        <v>2591.9143800000002</v>
      </c>
      <c r="C9" s="6">
        <v>26.906273326060987</v>
      </c>
      <c r="D9" s="6">
        <v>1817.92346</v>
      </c>
      <c r="E9" s="6">
        <v>18.871590002374422</v>
      </c>
      <c r="F9" s="6">
        <v>4561.1295799999998</v>
      </c>
      <c r="G9" s="6">
        <v>47.348400125416859</v>
      </c>
      <c r="H9" s="6">
        <v>662.15548999999999</v>
      </c>
      <c r="I9" s="6">
        <v>6.8737365461477324</v>
      </c>
      <c r="J9" s="17"/>
    </row>
    <row r="10" spans="1:10" s="2" customFormat="1" ht="12.75">
      <c r="A10" s="4" t="s">
        <v>8</v>
      </c>
      <c r="B10" s="6">
        <v>2548</v>
      </c>
      <c r="C10" s="6">
        <v>28.257735388710216</v>
      </c>
      <c r="D10" s="6">
        <v>1724</v>
      </c>
      <c r="E10" s="6">
        <v>19.119441055783522</v>
      </c>
      <c r="F10" s="6">
        <v>4132</v>
      </c>
      <c r="G10" s="6">
        <v>45.824553620938232</v>
      </c>
      <c r="H10" s="6">
        <v>613</v>
      </c>
      <c r="I10" s="6">
        <v>6.7982699345680384</v>
      </c>
      <c r="J10" s="17"/>
    </row>
    <row r="11" spans="1:10" s="2" customFormat="1" ht="12.75">
      <c r="A11" s="4" t="s">
        <v>9</v>
      </c>
      <c r="B11" s="6">
        <v>2399.94184</v>
      </c>
      <c r="C11" s="6">
        <v>27.947391417226129</v>
      </c>
      <c r="D11" s="6">
        <v>1596.9729199999999</v>
      </c>
      <c r="E11" s="6">
        <v>18.59679536148699</v>
      </c>
      <c r="F11" s="6">
        <v>3938.8683600000004</v>
      </c>
      <c r="G11" s="6">
        <v>45.868234789326216</v>
      </c>
      <c r="H11" s="6">
        <v>651.57232999999997</v>
      </c>
      <c r="I11" s="6">
        <v>7.5875784319606803</v>
      </c>
      <c r="J11" s="17"/>
    </row>
    <row r="12" spans="1:10" s="2" customFormat="1" ht="12.75">
      <c r="A12" s="4" t="s">
        <v>10</v>
      </c>
      <c r="B12" s="6">
        <v>2380.0096100000001</v>
      </c>
      <c r="C12" s="6">
        <v>30.95285441518967</v>
      </c>
      <c r="D12" s="6">
        <v>1567.7846</v>
      </c>
      <c r="E12" s="6">
        <v>20.389585098430068</v>
      </c>
      <c r="F12" s="6">
        <v>3192.92281</v>
      </c>
      <c r="G12" s="6">
        <v>41.525073882734567</v>
      </c>
      <c r="H12" s="6">
        <v>548.42718000000002</v>
      </c>
      <c r="I12" s="6">
        <v>7.1324866036456962</v>
      </c>
      <c r="J12" s="17"/>
    </row>
    <row r="13" spans="1:10" s="2" customFormat="1" ht="12.75">
      <c r="A13" s="4" t="s">
        <v>11</v>
      </c>
      <c r="B13" s="6">
        <v>2257</v>
      </c>
      <c r="C13" s="6">
        <v>32.312097351467429</v>
      </c>
      <c r="D13" s="6">
        <v>1375</v>
      </c>
      <c r="E13" s="6">
        <v>19.685039370078741</v>
      </c>
      <c r="F13" s="6">
        <v>2851</v>
      </c>
      <c r="G13" s="6">
        <v>40.816034359341444</v>
      </c>
      <c r="H13" s="6">
        <v>502</v>
      </c>
      <c r="I13" s="6">
        <v>7.1868289191123838</v>
      </c>
      <c r="J13" s="17"/>
    </row>
    <row r="14" spans="1:10" s="2" customFormat="1" ht="12.75">
      <c r="A14" s="4" t="s">
        <v>13</v>
      </c>
      <c r="B14" s="6">
        <v>2202</v>
      </c>
      <c r="C14" s="6">
        <v>32.382352941176471</v>
      </c>
      <c r="D14" s="6">
        <v>1477</v>
      </c>
      <c r="E14" s="6">
        <v>21.720588235294116</v>
      </c>
      <c r="F14" s="6">
        <v>2663</v>
      </c>
      <c r="G14" s="6">
        <v>39.161764705882348</v>
      </c>
      <c r="H14" s="6">
        <v>458</v>
      </c>
      <c r="I14" s="6">
        <v>6.7352941176470589</v>
      </c>
      <c r="J14" s="17"/>
    </row>
    <row r="15" spans="1:10" s="66" customFormat="1" ht="12.75">
      <c r="A15" s="4" t="s">
        <v>12</v>
      </c>
      <c r="B15" s="6">
        <v>2108</v>
      </c>
      <c r="C15" s="6">
        <v>32.865606485812286</v>
      </c>
      <c r="D15" s="6">
        <v>1423</v>
      </c>
      <c r="E15" s="6">
        <v>22.18584346741503</v>
      </c>
      <c r="F15" s="6">
        <v>2216</v>
      </c>
      <c r="G15" s="6">
        <v>34.549423136888059</v>
      </c>
      <c r="H15" s="6">
        <v>667</v>
      </c>
      <c r="I15" s="6">
        <v>10.399126909884627</v>
      </c>
      <c r="J15" s="257"/>
    </row>
    <row r="16" spans="1:10" s="66" customFormat="1" ht="12.75">
      <c r="A16" s="4" t="s">
        <v>14</v>
      </c>
      <c r="B16" s="6">
        <v>2022</v>
      </c>
      <c r="C16" s="6">
        <v>35.554774046069987</v>
      </c>
      <c r="D16" s="6">
        <v>1159</v>
      </c>
      <c r="E16" s="6">
        <v>20.379813609987689</v>
      </c>
      <c r="F16" s="6">
        <v>1820</v>
      </c>
      <c r="G16" s="6">
        <v>32.002813434148059</v>
      </c>
      <c r="H16" s="6">
        <v>686</v>
      </c>
      <c r="I16" s="6">
        <v>12.062598909794268</v>
      </c>
      <c r="J16" s="257"/>
    </row>
    <row r="17" spans="1:10" s="2" customFormat="1" ht="12.75">
      <c r="A17" s="4" t="s">
        <v>156</v>
      </c>
      <c r="B17" s="6">
        <v>1911</v>
      </c>
      <c r="C17" s="6">
        <v>40.273972602739725</v>
      </c>
      <c r="D17" s="6">
        <v>985</v>
      </c>
      <c r="E17" s="6">
        <v>20.758693361433085</v>
      </c>
      <c r="F17" s="6">
        <v>1518</v>
      </c>
      <c r="G17" s="6">
        <v>31.991570073761856</v>
      </c>
      <c r="H17" s="6">
        <v>331</v>
      </c>
      <c r="I17" s="6">
        <v>6.975763962065332</v>
      </c>
      <c r="J17" s="17"/>
    </row>
    <row r="18" spans="1:10" s="2" customFormat="1" ht="12.75">
      <c r="A18" s="4" t="s">
        <v>208</v>
      </c>
      <c r="B18" s="6">
        <v>1910</v>
      </c>
      <c r="C18" s="6">
        <v>39.874739039665968</v>
      </c>
      <c r="D18" s="6">
        <v>995</v>
      </c>
      <c r="E18" s="6">
        <v>20.772442588726513</v>
      </c>
      <c r="F18" s="6">
        <v>1482</v>
      </c>
      <c r="G18" s="6">
        <v>30.939457202505221</v>
      </c>
      <c r="H18" s="6">
        <v>403</v>
      </c>
      <c r="I18" s="6">
        <v>8.4133611691022949</v>
      </c>
      <c r="J18" s="17"/>
    </row>
    <row r="19" spans="1:10" s="2" customFormat="1" ht="12.75">
      <c r="A19" s="4" t="s">
        <v>209</v>
      </c>
      <c r="B19" s="6">
        <v>1807</v>
      </c>
      <c r="C19" s="6">
        <v>39.627192982456137</v>
      </c>
      <c r="D19" s="6">
        <v>1034</v>
      </c>
      <c r="E19" s="6">
        <v>22.67543859649123</v>
      </c>
      <c r="F19" s="6">
        <v>1432</v>
      </c>
      <c r="G19" s="6">
        <v>31.403508771929822</v>
      </c>
      <c r="H19" s="6">
        <v>287</v>
      </c>
      <c r="I19" s="6">
        <v>6.2938596491228074</v>
      </c>
      <c r="J19" s="17"/>
    </row>
    <row r="20" spans="1:10" s="2" customFormat="1" ht="12.75">
      <c r="A20" s="4" t="s">
        <v>139</v>
      </c>
    </row>
    <row r="21" spans="1:10" s="2" customFormat="1" ht="12.75">
      <c r="A21" s="260" t="s">
        <v>221</v>
      </c>
      <c r="B21" s="264">
        <v>-5.3926701570680624</v>
      </c>
      <c r="C21" s="265" t="s">
        <v>86</v>
      </c>
      <c r="D21" s="266">
        <v>3.9195979899497488</v>
      </c>
      <c r="E21" s="265" t="s">
        <v>86</v>
      </c>
      <c r="F21" s="264">
        <v>-3.3738191632928474</v>
      </c>
      <c r="G21" s="265" t="s">
        <v>86</v>
      </c>
      <c r="H21" s="264">
        <v>-28.784119106699752</v>
      </c>
      <c r="I21" s="265" t="s">
        <v>86</v>
      </c>
    </row>
    <row r="22" spans="1:10">
      <c r="I22" s="45"/>
      <c r="J22" s="45"/>
    </row>
    <row r="23" spans="1:10">
      <c r="A23" s="46" t="s">
        <v>76</v>
      </c>
    </row>
    <row r="24" spans="1:10">
      <c r="A24" s="19" t="s">
        <v>134</v>
      </c>
    </row>
    <row r="25" spans="1:10">
      <c r="A25" s="47" t="s">
        <v>77</v>
      </c>
    </row>
    <row r="26" spans="1:10">
      <c r="B26" s="37"/>
      <c r="C26" s="37"/>
      <c r="D26" s="37"/>
      <c r="E26" s="37"/>
    </row>
    <row r="27" spans="1:10" ht="12.75">
      <c r="A27" s="208" t="s">
        <v>266</v>
      </c>
      <c r="B27" s="37"/>
      <c r="C27" s="37"/>
      <c r="D27" s="37"/>
      <c r="E27" s="37"/>
    </row>
    <row r="28" spans="1:10">
      <c r="B28" s="37"/>
      <c r="C28" s="37"/>
      <c r="D28" s="37"/>
      <c r="E28" s="37"/>
    </row>
    <row r="29" spans="1:10">
      <c r="B29" s="37"/>
      <c r="C29" s="37"/>
      <c r="D29" s="37"/>
      <c r="E29" s="37"/>
    </row>
    <row r="30" spans="1:10">
      <c r="B30" s="37"/>
      <c r="C30" s="37"/>
      <c r="D30" s="37"/>
      <c r="E30" s="37"/>
    </row>
  </sheetData>
  <phoneticPr fontId="1" type="noConversion"/>
  <hyperlinks>
    <hyperlink ref="A27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Normal="100" workbookViewId="0">
      <selection activeCell="B8" sqref="B8"/>
    </sheetView>
  </sheetViews>
  <sheetFormatPr defaultRowHeight="12.75"/>
  <cols>
    <col min="1" max="1" width="14.5546875" style="25" customWidth="1"/>
    <col min="2" max="3" width="8.88671875" style="21" bestFit="1"/>
    <col min="4" max="4" width="9.21875" style="21" bestFit="1" customWidth="1"/>
    <col min="5" max="5" width="5.44140625" style="21" customWidth="1"/>
    <col min="6" max="6" width="1.5546875" style="21" customWidth="1"/>
    <col min="7" max="7" width="13" style="25" bestFit="1" customWidth="1"/>
    <col min="8" max="16384" width="8.88671875" style="21"/>
  </cols>
  <sheetData>
    <row r="1" spans="1:7" s="219" customFormat="1" ht="15.75">
      <c r="A1" s="218" t="s">
        <v>278</v>
      </c>
      <c r="G1" s="220"/>
    </row>
    <row r="2" spans="1:7">
      <c r="A2" s="24"/>
      <c r="E2" s="43"/>
      <c r="F2" s="43"/>
    </row>
    <row r="3" spans="1:7" s="2" customFormat="1">
      <c r="A3" s="258"/>
      <c r="B3" s="9"/>
      <c r="C3" s="259" t="s">
        <v>15</v>
      </c>
      <c r="D3" s="9"/>
      <c r="E3" s="9"/>
      <c r="F3" s="4"/>
      <c r="G3" s="4"/>
    </row>
    <row r="4" spans="1:7">
      <c r="A4" s="27"/>
      <c r="B4" s="28" t="s">
        <v>0</v>
      </c>
      <c r="C4" s="28" t="s">
        <v>16</v>
      </c>
      <c r="D4" s="28" t="s">
        <v>2</v>
      </c>
      <c r="E4" s="100" t="s">
        <v>3</v>
      </c>
      <c r="F4" s="144"/>
    </row>
    <row r="5" spans="1:7">
      <c r="A5" s="25" t="s">
        <v>4</v>
      </c>
      <c r="B5" s="8">
        <v>3071</v>
      </c>
      <c r="C5" s="8">
        <v>4809</v>
      </c>
      <c r="D5" s="8">
        <v>13705</v>
      </c>
      <c r="E5" s="7">
        <v>21585</v>
      </c>
      <c r="F5" s="7"/>
    </row>
    <row r="6" spans="1:7">
      <c r="A6" s="25" t="s">
        <v>5</v>
      </c>
      <c r="B6" s="8">
        <v>3023</v>
      </c>
      <c r="C6" s="8">
        <v>5254</v>
      </c>
      <c r="D6" s="8">
        <v>13914</v>
      </c>
      <c r="E6" s="7">
        <v>22191</v>
      </c>
      <c r="F6" s="7"/>
    </row>
    <row r="7" spans="1:7">
      <c r="A7" s="25" t="s">
        <v>6</v>
      </c>
      <c r="B7" s="8">
        <v>3600</v>
      </c>
      <c r="C7" s="8">
        <v>5461</v>
      </c>
      <c r="D7" s="8">
        <v>14681</v>
      </c>
      <c r="E7" s="7">
        <v>23742</v>
      </c>
      <c r="F7" s="7"/>
    </row>
    <row r="8" spans="1:7">
      <c r="A8" s="25" t="s">
        <v>7</v>
      </c>
      <c r="B8" s="8">
        <v>2301</v>
      </c>
      <c r="C8" s="8">
        <v>4130</v>
      </c>
      <c r="D8" s="8">
        <v>9617</v>
      </c>
      <c r="E8" s="7">
        <v>16048</v>
      </c>
      <c r="F8" s="7"/>
    </row>
    <row r="9" spans="1:7">
      <c r="A9" s="25" t="s">
        <v>8</v>
      </c>
      <c r="B9" s="8">
        <v>2125</v>
      </c>
      <c r="C9" s="8">
        <v>3721</v>
      </c>
      <c r="D9" s="8">
        <v>8838</v>
      </c>
      <c r="E9" s="7">
        <v>14684</v>
      </c>
      <c r="F9" s="7"/>
    </row>
    <row r="10" spans="1:7">
      <c r="A10" s="25" t="s">
        <v>9</v>
      </c>
      <c r="B10" s="8">
        <v>2579</v>
      </c>
      <c r="C10" s="8">
        <v>4372</v>
      </c>
      <c r="D10" s="8">
        <v>10364</v>
      </c>
      <c r="E10" s="7">
        <v>17315</v>
      </c>
      <c r="F10" s="7"/>
    </row>
    <row r="11" spans="1:7">
      <c r="A11" s="25" t="s">
        <v>10</v>
      </c>
      <c r="B11" s="8">
        <v>2000</v>
      </c>
      <c r="C11" s="8">
        <v>4167</v>
      </c>
      <c r="D11" s="8">
        <v>10185</v>
      </c>
      <c r="E11" s="7">
        <v>16352</v>
      </c>
      <c r="F11" s="7"/>
    </row>
    <row r="12" spans="1:7">
      <c r="A12" s="25" t="s">
        <v>11</v>
      </c>
      <c r="B12" s="8">
        <v>1544</v>
      </c>
      <c r="C12" s="8">
        <v>3008</v>
      </c>
      <c r="D12" s="8">
        <v>7172</v>
      </c>
      <c r="E12" s="7">
        <v>11724</v>
      </c>
      <c r="F12" s="7"/>
    </row>
    <row r="13" spans="1:7">
      <c r="A13" s="25" t="s">
        <v>13</v>
      </c>
      <c r="B13" s="8">
        <v>1543</v>
      </c>
      <c r="C13" s="8">
        <v>2834</v>
      </c>
      <c r="D13" s="8">
        <v>7185</v>
      </c>
      <c r="E13" s="7">
        <v>11562</v>
      </c>
      <c r="F13" s="7"/>
    </row>
    <row r="14" spans="1:7" s="66" customFormat="1">
      <c r="A14" s="2" t="s">
        <v>12</v>
      </c>
      <c r="B14" s="6">
        <v>1626</v>
      </c>
      <c r="C14" s="6">
        <v>3426</v>
      </c>
      <c r="D14" s="6">
        <v>8451</v>
      </c>
      <c r="E14" s="103">
        <v>13503</v>
      </c>
      <c r="F14" s="103"/>
      <c r="G14" s="145"/>
    </row>
    <row r="15" spans="1:7" s="66" customFormat="1">
      <c r="A15" s="4" t="s">
        <v>14</v>
      </c>
      <c r="B15" s="6">
        <v>1625</v>
      </c>
      <c r="C15" s="6">
        <v>2610</v>
      </c>
      <c r="D15" s="6">
        <v>5927</v>
      </c>
      <c r="E15" s="103">
        <v>10162</v>
      </c>
      <c r="F15" s="103"/>
    </row>
    <row r="16" spans="1:7">
      <c r="A16" s="4" t="s">
        <v>156</v>
      </c>
      <c r="B16" s="8">
        <v>887</v>
      </c>
      <c r="C16" s="8">
        <v>1552</v>
      </c>
      <c r="D16" s="8">
        <v>3483</v>
      </c>
      <c r="E16" s="7">
        <v>5922</v>
      </c>
      <c r="F16" s="7"/>
    </row>
    <row r="17" spans="1:6">
      <c r="A17" s="4" t="s">
        <v>208</v>
      </c>
      <c r="B17" s="8">
        <v>1087</v>
      </c>
      <c r="C17" s="8">
        <v>2151</v>
      </c>
      <c r="D17" s="8">
        <v>4563</v>
      </c>
      <c r="E17" s="7">
        <v>7801</v>
      </c>
      <c r="F17" s="7"/>
    </row>
    <row r="18" spans="1:6">
      <c r="A18" s="4" t="s">
        <v>209</v>
      </c>
      <c r="B18" s="8">
        <v>964</v>
      </c>
      <c r="C18" s="8">
        <v>1826</v>
      </c>
      <c r="D18" s="8">
        <v>3751</v>
      </c>
      <c r="E18" s="7">
        <v>6541</v>
      </c>
      <c r="F18" s="7"/>
    </row>
    <row r="19" spans="1:6">
      <c r="A19" s="25" t="s">
        <v>139</v>
      </c>
      <c r="B19" s="8"/>
      <c r="C19" s="8"/>
      <c r="D19" s="8"/>
      <c r="E19" s="7"/>
      <c r="F19" s="7"/>
    </row>
    <row r="20" spans="1:6">
      <c r="A20" s="260" t="s">
        <v>221</v>
      </c>
      <c r="B20" s="261">
        <v>-11.315547378104876</v>
      </c>
      <c r="C20" s="261">
        <v>-15.109251510925152</v>
      </c>
      <c r="D20" s="261">
        <v>-17.795310103002411</v>
      </c>
      <c r="E20" s="261">
        <v>-16.151775413408537</v>
      </c>
      <c r="F20" s="55"/>
    </row>
    <row r="21" spans="1:6">
      <c r="E21" s="48"/>
      <c r="F21" s="48"/>
    </row>
    <row r="22" spans="1:6">
      <c r="A22" s="2" t="s">
        <v>134</v>
      </c>
      <c r="E22" s="48"/>
      <c r="F22" s="48"/>
    </row>
    <row r="23" spans="1:6">
      <c r="A23" s="49" t="s">
        <v>77</v>
      </c>
    </row>
    <row r="24" spans="1:6" ht="6" customHeight="1"/>
    <row r="25" spans="1:6">
      <c r="D25" s="8"/>
    </row>
    <row r="26" spans="1:6">
      <c r="A26" s="208" t="s">
        <v>266</v>
      </c>
    </row>
  </sheetData>
  <phoneticPr fontId="1" type="noConversion"/>
  <hyperlinks>
    <hyperlink ref="A26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B10" sqref="B10"/>
    </sheetView>
  </sheetViews>
  <sheetFormatPr defaultRowHeight="12.75"/>
  <cols>
    <col min="1" max="1" width="14.5546875" style="25" bestFit="1" customWidth="1"/>
    <col min="2" max="3" width="8.77734375" style="21" bestFit="1" customWidth="1"/>
    <col min="4" max="4" width="9.109375" style="21" bestFit="1" customWidth="1"/>
    <col min="5" max="5" width="5.109375" style="21" bestFit="1" customWidth="1"/>
    <col min="6" max="6" width="3" style="25" customWidth="1"/>
    <col min="7" max="16384" width="8.88671875" style="21"/>
  </cols>
  <sheetData>
    <row r="1" spans="1:6" ht="15.75">
      <c r="A1" s="218" t="s">
        <v>279</v>
      </c>
    </row>
    <row r="2" spans="1:6">
      <c r="A2" s="24"/>
      <c r="E2" s="43"/>
    </row>
    <row r="3" spans="1:6" s="2" customFormat="1">
      <c r="A3" s="258"/>
      <c r="B3" s="9"/>
      <c r="C3" s="259" t="s">
        <v>15</v>
      </c>
      <c r="D3" s="9"/>
      <c r="E3" s="9"/>
      <c r="F3" s="4"/>
    </row>
    <row r="4" spans="1:6">
      <c r="A4" s="27"/>
      <c r="B4" s="28" t="s">
        <v>0</v>
      </c>
      <c r="C4" s="28" t="s">
        <v>16</v>
      </c>
      <c r="D4" s="28" t="s">
        <v>2</v>
      </c>
      <c r="E4" s="100" t="s">
        <v>3</v>
      </c>
    </row>
    <row r="5" spans="1:6">
      <c r="A5" s="25" t="s">
        <v>4</v>
      </c>
      <c r="B5" s="8">
        <v>439</v>
      </c>
      <c r="C5" s="8">
        <v>276</v>
      </c>
      <c r="D5" s="8">
        <v>181</v>
      </c>
      <c r="E5" s="7">
        <v>896</v>
      </c>
      <c r="F5" s="29"/>
    </row>
    <row r="6" spans="1:6">
      <c r="A6" s="25" t="s">
        <v>5</v>
      </c>
      <c r="B6" s="8">
        <v>357</v>
      </c>
      <c r="C6" s="8">
        <v>291</v>
      </c>
      <c r="D6" s="8">
        <v>123</v>
      </c>
      <c r="E6" s="7">
        <v>771</v>
      </c>
      <c r="F6" s="29"/>
    </row>
    <row r="7" spans="1:6">
      <c r="A7" s="25" t="s">
        <v>6</v>
      </c>
      <c r="B7" s="8">
        <v>291</v>
      </c>
      <c r="C7" s="8">
        <v>288</v>
      </c>
      <c r="D7" s="8">
        <v>124</v>
      </c>
      <c r="E7" s="7">
        <v>703</v>
      </c>
      <c r="F7" s="29"/>
    </row>
    <row r="8" spans="1:6">
      <c r="A8" s="25" t="s">
        <v>7</v>
      </c>
      <c r="B8" s="8">
        <v>288</v>
      </c>
      <c r="C8" s="8">
        <v>246</v>
      </c>
      <c r="D8" s="8">
        <v>120</v>
      </c>
      <c r="E8" s="7">
        <v>654</v>
      </c>
      <c r="F8" s="29"/>
    </row>
    <row r="9" spans="1:6">
      <c r="A9" s="25" t="s">
        <v>8</v>
      </c>
      <c r="B9" s="8">
        <v>280</v>
      </c>
      <c r="C9" s="8">
        <v>278</v>
      </c>
      <c r="D9" s="8">
        <v>111</v>
      </c>
      <c r="E9" s="7">
        <v>669</v>
      </c>
      <c r="F9" s="29"/>
    </row>
    <row r="10" spans="1:6">
      <c r="A10" s="25" t="s">
        <v>9</v>
      </c>
      <c r="B10" s="8">
        <v>268</v>
      </c>
      <c r="C10" s="8">
        <v>241</v>
      </c>
      <c r="D10" s="8">
        <v>86</v>
      </c>
      <c r="E10" s="7">
        <v>595</v>
      </c>
      <c r="F10" s="29"/>
    </row>
    <row r="11" spans="1:6">
      <c r="A11" s="25" t="s">
        <v>10</v>
      </c>
      <c r="B11" s="8">
        <v>279</v>
      </c>
      <c r="C11" s="8">
        <v>254</v>
      </c>
      <c r="D11" s="8">
        <v>87</v>
      </c>
      <c r="E11" s="7">
        <v>620</v>
      </c>
      <c r="F11" s="29"/>
    </row>
    <row r="12" spans="1:6">
      <c r="A12" s="25" t="s">
        <v>11</v>
      </c>
      <c r="B12" s="8">
        <v>380</v>
      </c>
      <c r="C12" s="8">
        <v>326</v>
      </c>
      <c r="D12" s="8">
        <v>106</v>
      </c>
      <c r="E12" s="7">
        <v>812</v>
      </c>
      <c r="F12" s="29"/>
    </row>
    <row r="13" spans="1:6">
      <c r="A13" s="25" t="s">
        <v>13</v>
      </c>
      <c r="B13" s="8">
        <v>351</v>
      </c>
      <c r="C13" s="8">
        <v>330</v>
      </c>
      <c r="D13" s="8">
        <v>109</v>
      </c>
      <c r="E13" s="7">
        <v>790</v>
      </c>
      <c r="F13" s="29"/>
    </row>
    <row r="14" spans="1:6" s="66" customFormat="1">
      <c r="A14" s="2" t="s">
        <v>12</v>
      </c>
      <c r="B14" s="6">
        <v>325</v>
      </c>
      <c r="C14" s="6">
        <v>337</v>
      </c>
      <c r="D14" s="6">
        <v>109</v>
      </c>
      <c r="E14" s="103">
        <v>771</v>
      </c>
      <c r="F14" s="95"/>
    </row>
    <row r="15" spans="1:6" s="66" customFormat="1">
      <c r="A15" s="4" t="s">
        <v>14</v>
      </c>
      <c r="B15" s="6">
        <v>254</v>
      </c>
      <c r="C15" s="6">
        <v>260</v>
      </c>
      <c r="D15" s="6">
        <v>101</v>
      </c>
      <c r="E15" s="103">
        <v>615</v>
      </c>
      <c r="F15" s="93"/>
    </row>
    <row r="16" spans="1:6">
      <c r="A16" s="4" t="s">
        <v>156</v>
      </c>
      <c r="B16" s="8">
        <v>319</v>
      </c>
      <c r="C16" s="8">
        <v>340</v>
      </c>
      <c r="D16" s="8">
        <v>112</v>
      </c>
      <c r="E16" s="7">
        <v>771</v>
      </c>
    </row>
    <row r="17" spans="1:5">
      <c r="A17" s="4" t="s">
        <v>208</v>
      </c>
      <c r="B17" s="8">
        <v>212</v>
      </c>
      <c r="C17" s="8">
        <v>265</v>
      </c>
      <c r="D17" s="8">
        <v>101</v>
      </c>
      <c r="E17" s="7">
        <v>578</v>
      </c>
    </row>
    <row r="18" spans="1:5">
      <c r="A18" s="4" t="s">
        <v>209</v>
      </c>
      <c r="B18" s="8">
        <v>217</v>
      </c>
      <c r="C18" s="8">
        <v>220</v>
      </c>
      <c r="D18" s="8">
        <v>112</v>
      </c>
      <c r="E18" s="7">
        <v>549</v>
      </c>
    </row>
    <row r="19" spans="1:5">
      <c r="A19" s="25" t="s">
        <v>139</v>
      </c>
      <c r="B19" s="8"/>
      <c r="C19" s="8"/>
      <c r="D19" s="8"/>
      <c r="E19" s="55"/>
    </row>
    <row r="20" spans="1:5">
      <c r="A20" s="260" t="s">
        <v>221</v>
      </c>
      <c r="B20" s="262">
        <v>2.358490566037736</v>
      </c>
      <c r="C20" s="261">
        <v>-16.981132075471699</v>
      </c>
      <c r="D20" s="262">
        <v>10.891089108910892</v>
      </c>
      <c r="E20" s="261">
        <v>-5.0173010380622838</v>
      </c>
    </row>
    <row r="21" spans="1:5">
      <c r="E21" s="48"/>
    </row>
    <row r="22" spans="1:5">
      <c r="A22" s="2" t="s">
        <v>134</v>
      </c>
    </row>
    <row r="23" spans="1:5">
      <c r="A23" s="49" t="s">
        <v>77</v>
      </c>
    </row>
    <row r="25" spans="1:5">
      <c r="A25" s="208" t="s">
        <v>266</v>
      </c>
    </row>
  </sheetData>
  <phoneticPr fontId="1" type="noConversion"/>
  <hyperlinks>
    <hyperlink ref="A25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E15" sqref="E15"/>
    </sheetView>
  </sheetViews>
  <sheetFormatPr defaultRowHeight="12.75"/>
  <cols>
    <col min="1" max="1" width="14.5546875" style="21" customWidth="1"/>
    <col min="2" max="2" width="8.77734375" style="21" bestFit="1" customWidth="1"/>
    <col min="3" max="3" width="9" style="21" customWidth="1"/>
    <col min="4" max="4" width="9.109375" style="21" bestFit="1" customWidth="1"/>
    <col min="5" max="5" width="5.109375" style="21" bestFit="1" customWidth="1"/>
    <col min="6" max="16384" width="8.88671875" style="21"/>
  </cols>
  <sheetData>
    <row r="1" spans="1:7" ht="15.75">
      <c r="A1" s="40" t="s">
        <v>280</v>
      </c>
    </row>
    <row r="2" spans="1:7">
      <c r="E2" s="43"/>
    </row>
    <row r="3" spans="1:7" ht="5.0999999999999996" customHeight="1">
      <c r="A3" s="22"/>
      <c r="B3" s="23"/>
      <c r="C3" s="23"/>
      <c r="D3" s="23"/>
      <c r="E3" s="23"/>
    </row>
    <row r="4" spans="1:7">
      <c r="A4" s="24"/>
      <c r="B4" s="25"/>
      <c r="C4" s="26" t="s">
        <v>15</v>
      </c>
      <c r="D4" s="25"/>
      <c r="E4" s="25"/>
      <c r="F4" s="25"/>
      <c r="G4" s="25"/>
    </row>
    <row r="5" spans="1:7">
      <c r="A5" s="27"/>
      <c r="B5" s="28" t="s">
        <v>0</v>
      </c>
      <c r="C5" s="28" t="s">
        <v>16</v>
      </c>
      <c r="D5" s="28" t="s">
        <v>2</v>
      </c>
      <c r="E5" s="100" t="s">
        <v>3</v>
      </c>
      <c r="F5" s="25"/>
      <c r="G5" s="25"/>
    </row>
    <row r="6" spans="1:7">
      <c r="A6" s="25" t="s">
        <v>4</v>
      </c>
      <c r="B6" s="8">
        <v>614</v>
      </c>
      <c r="C6" s="8">
        <v>821</v>
      </c>
      <c r="D6" s="8">
        <v>1055</v>
      </c>
      <c r="E6" s="7">
        <v>2490</v>
      </c>
    </row>
    <row r="7" spans="1:7">
      <c r="A7" s="25" t="s">
        <v>5</v>
      </c>
      <c r="B7" s="8">
        <v>554</v>
      </c>
      <c r="C7" s="8">
        <v>745</v>
      </c>
      <c r="D7" s="8">
        <v>1077</v>
      </c>
      <c r="E7" s="7">
        <v>2377</v>
      </c>
    </row>
    <row r="8" spans="1:7">
      <c r="A8" s="25" t="s">
        <v>6</v>
      </c>
      <c r="B8" s="8">
        <v>501</v>
      </c>
      <c r="C8" s="8">
        <v>838</v>
      </c>
      <c r="D8" s="8">
        <v>940</v>
      </c>
      <c r="E8" s="7">
        <v>2279</v>
      </c>
    </row>
    <row r="9" spans="1:7">
      <c r="A9" s="25" t="s">
        <v>7</v>
      </c>
      <c r="B9" s="8">
        <v>531</v>
      </c>
      <c r="C9" s="8">
        <v>727</v>
      </c>
      <c r="D9" s="8">
        <v>891</v>
      </c>
      <c r="E9" s="7">
        <v>2150</v>
      </c>
    </row>
    <row r="10" spans="1:7">
      <c r="A10" s="25" t="s">
        <v>8</v>
      </c>
      <c r="B10" s="8">
        <v>502</v>
      </c>
      <c r="C10" s="8">
        <v>749</v>
      </c>
      <c r="D10" s="8">
        <v>921</v>
      </c>
      <c r="E10" s="7">
        <v>2172</v>
      </c>
    </row>
    <row r="11" spans="1:7">
      <c r="A11" s="25" t="s">
        <v>9</v>
      </c>
      <c r="B11" s="8">
        <v>459</v>
      </c>
      <c r="C11" s="8">
        <v>663</v>
      </c>
      <c r="D11" s="8">
        <v>867</v>
      </c>
      <c r="E11" s="7">
        <v>1990</v>
      </c>
    </row>
    <row r="12" spans="1:7">
      <c r="A12" s="25" t="s">
        <v>10</v>
      </c>
      <c r="B12" s="55">
        <v>526.05798000000004</v>
      </c>
      <c r="C12" s="55">
        <v>641.69535000000008</v>
      </c>
      <c r="D12" s="55">
        <v>866.84361999999999</v>
      </c>
      <c r="E12" s="7">
        <v>2034.5969399999999</v>
      </c>
    </row>
    <row r="13" spans="1:7">
      <c r="A13" s="25" t="s">
        <v>11</v>
      </c>
      <c r="B13" s="8">
        <v>482</v>
      </c>
      <c r="C13" s="8">
        <v>638</v>
      </c>
      <c r="D13" s="8">
        <v>799</v>
      </c>
      <c r="E13" s="7">
        <v>1919</v>
      </c>
    </row>
    <row r="14" spans="1:7">
      <c r="A14" s="25" t="s">
        <v>13</v>
      </c>
      <c r="B14" s="8">
        <v>478</v>
      </c>
      <c r="C14" s="8">
        <v>584</v>
      </c>
      <c r="D14" s="8">
        <v>802</v>
      </c>
      <c r="E14" s="7">
        <v>1864</v>
      </c>
    </row>
    <row r="15" spans="1:7" s="66" customFormat="1">
      <c r="A15" s="2" t="s">
        <v>12</v>
      </c>
      <c r="B15" s="6">
        <v>469</v>
      </c>
      <c r="C15" s="6">
        <v>605</v>
      </c>
      <c r="D15" s="6">
        <v>752</v>
      </c>
      <c r="E15" s="103">
        <v>1826</v>
      </c>
    </row>
    <row r="16" spans="1:7" s="66" customFormat="1">
      <c r="A16" s="4" t="s">
        <v>14</v>
      </c>
      <c r="B16" s="6">
        <v>476</v>
      </c>
      <c r="C16" s="6">
        <v>555</v>
      </c>
      <c r="D16" s="6">
        <v>758</v>
      </c>
      <c r="E16" s="103">
        <v>1789</v>
      </c>
      <c r="F16" s="94"/>
      <c r="G16" s="94"/>
    </row>
    <row r="17" spans="1:5">
      <c r="A17" s="4" t="s">
        <v>156</v>
      </c>
      <c r="B17" s="8">
        <v>455</v>
      </c>
      <c r="C17" s="8">
        <v>525</v>
      </c>
      <c r="D17" s="8">
        <v>745</v>
      </c>
      <c r="E17" s="7">
        <v>1725</v>
      </c>
    </row>
    <row r="18" spans="1:5">
      <c r="A18" s="4" t="s">
        <v>208</v>
      </c>
      <c r="B18" s="8">
        <v>479</v>
      </c>
      <c r="C18" s="8">
        <v>572</v>
      </c>
      <c r="D18" s="8">
        <v>681</v>
      </c>
      <c r="E18" s="7">
        <v>1732</v>
      </c>
    </row>
    <row r="19" spans="1:5">
      <c r="A19" s="4" t="s">
        <v>209</v>
      </c>
      <c r="B19" s="8">
        <v>401</v>
      </c>
      <c r="C19" s="8">
        <v>579</v>
      </c>
      <c r="D19" s="8">
        <v>655</v>
      </c>
      <c r="E19" s="7">
        <v>1635</v>
      </c>
    </row>
    <row r="20" spans="1:5">
      <c r="A20" s="25" t="s">
        <v>139</v>
      </c>
      <c r="B20" s="8"/>
      <c r="C20" s="8"/>
      <c r="D20" s="8"/>
      <c r="E20" s="7"/>
    </row>
    <row r="21" spans="1:5">
      <c r="A21" s="260" t="s">
        <v>221</v>
      </c>
      <c r="B21" s="261">
        <v>-16.283924843423801</v>
      </c>
      <c r="C21" s="262">
        <v>1.2237762237762237</v>
      </c>
      <c r="D21" s="261">
        <v>-3.8179148311306901</v>
      </c>
      <c r="E21" s="261">
        <v>-5.6004618937644342</v>
      </c>
    </row>
    <row r="22" spans="1:5">
      <c r="A22" s="2"/>
      <c r="B22" s="2"/>
      <c r="C22" s="2"/>
      <c r="D22" s="2"/>
      <c r="E22" s="42"/>
    </row>
    <row r="23" spans="1:5">
      <c r="A23" s="2" t="s">
        <v>134</v>
      </c>
      <c r="B23" s="2"/>
      <c r="C23" s="2"/>
      <c r="D23" s="2"/>
      <c r="E23" s="2"/>
    </row>
    <row r="24" spans="1:5">
      <c r="A24" s="2" t="s">
        <v>75</v>
      </c>
    </row>
    <row r="26" spans="1:5">
      <c r="A26" s="208" t="s">
        <v>266</v>
      </c>
    </row>
  </sheetData>
  <phoneticPr fontId="1" type="noConversion"/>
  <hyperlinks>
    <hyperlink ref="A26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G9" sqref="G9"/>
    </sheetView>
  </sheetViews>
  <sheetFormatPr defaultRowHeight="12.75"/>
  <cols>
    <col min="1" max="1" width="22.6640625" style="21" customWidth="1"/>
    <col min="2" max="4" width="5.88671875" style="21" bestFit="1" customWidth="1"/>
    <col min="5" max="5" width="6.109375" style="21" bestFit="1" customWidth="1"/>
    <col min="6" max="6" width="7.109375" style="21" customWidth="1"/>
    <col min="7" max="7" width="7.6640625" style="21" customWidth="1"/>
    <col min="8" max="16384" width="8.88671875" style="21"/>
  </cols>
  <sheetData>
    <row r="1" spans="1:7">
      <c r="A1" s="102" t="s">
        <v>281</v>
      </c>
      <c r="C1" s="66"/>
    </row>
    <row r="2" spans="1:7">
      <c r="D2" s="25"/>
      <c r="E2" s="112"/>
      <c r="F2" s="112"/>
      <c r="G2" s="112"/>
    </row>
    <row r="3" spans="1:7">
      <c r="A3" s="268"/>
      <c r="B3" s="269" t="s">
        <v>13</v>
      </c>
      <c r="C3" s="270" t="s">
        <v>12</v>
      </c>
      <c r="D3" s="270" t="s">
        <v>14</v>
      </c>
      <c r="E3" s="270" t="s">
        <v>156</v>
      </c>
      <c r="F3" s="270" t="s">
        <v>211</v>
      </c>
      <c r="G3" s="270" t="s">
        <v>210</v>
      </c>
    </row>
    <row r="4" spans="1:7">
      <c r="A4" s="21" t="s">
        <v>142</v>
      </c>
      <c r="B4" s="8">
        <v>163</v>
      </c>
      <c r="C4" s="8">
        <v>150</v>
      </c>
      <c r="D4" s="8">
        <v>137</v>
      </c>
      <c r="E4" s="8">
        <v>131</v>
      </c>
      <c r="F4" s="8">
        <v>91</v>
      </c>
      <c r="G4" s="8">
        <v>60</v>
      </c>
    </row>
    <row r="5" spans="1:7">
      <c r="A5" s="21" t="s">
        <v>143</v>
      </c>
      <c r="B5" s="8">
        <v>59</v>
      </c>
      <c r="C5" s="8">
        <v>39</v>
      </c>
      <c r="D5" s="8">
        <v>51</v>
      </c>
      <c r="E5" s="8">
        <v>26</v>
      </c>
      <c r="F5" s="8">
        <v>24</v>
      </c>
      <c r="G5" s="8">
        <v>28</v>
      </c>
    </row>
    <row r="6" spans="1:7">
      <c r="A6" s="2" t="s">
        <v>198</v>
      </c>
      <c r="B6" s="8">
        <v>9800</v>
      </c>
      <c r="C6" s="8">
        <v>11623</v>
      </c>
      <c r="D6" s="8">
        <v>8408</v>
      </c>
      <c r="E6" s="8">
        <v>4836</v>
      </c>
      <c r="F6" s="8">
        <v>6109</v>
      </c>
      <c r="G6" s="8">
        <v>5131</v>
      </c>
    </row>
    <row r="7" spans="1:7">
      <c r="A7" s="39" t="s">
        <v>66</v>
      </c>
      <c r="B7" s="8">
        <v>4585</v>
      </c>
      <c r="C7" s="8">
        <v>5852</v>
      </c>
      <c r="D7" s="8">
        <v>3814</v>
      </c>
      <c r="E7" s="8">
        <v>1731</v>
      </c>
      <c r="F7" s="8">
        <v>2912</v>
      </c>
      <c r="G7" s="8">
        <v>1910</v>
      </c>
    </row>
    <row r="8" spans="1:7">
      <c r="A8" s="39" t="s">
        <v>67</v>
      </c>
      <c r="B8" s="8">
        <v>1692</v>
      </c>
      <c r="C8" s="8">
        <v>1773</v>
      </c>
      <c r="D8" s="8">
        <v>998</v>
      </c>
      <c r="E8" s="8">
        <v>786</v>
      </c>
      <c r="F8" s="8">
        <v>760</v>
      </c>
      <c r="G8" s="8">
        <v>681</v>
      </c>
    </row>
    <row r="9" spans="1:7">
      <c r="A9" s="39" t="s">
        <v>68</v>
      </c>
      <c r="B9" s="8">
        <v>21</v>
      </c>
      <c r="C9" s="8">
        <v>14</v>
      </c>
      <c r="D9" s="8">
        <v>22</v>
      </c>
      <c r="E9" s="8">
        <v>15</v>
      </c>
      <c r="F9" s="8">
        <v>15</v>
      </c>
      <c r="G9" s="8">
        <v>6</v>
      </c>
    </row>
    <row r="10" spans="1:7">
      <c r="A10" s="15" t="s">
        <v>199</v>
      </c>
      <c r="B10" s="8">
        <v>3502</v>
      </c>
      <c r="C10" s="8">
        <v>3981</v>
      </c>
      <c r="D10" s="8">
        <v>3573</v>
      </c>
      <c r="E10" s="8">
        <v>2303</v>
      </c>
      <c r="F10" s="8">
        <v>2419</v>
      </c>
      <c r="G10" s="8">
        <v>2534</v>
      </c>
    </row>
    <row r="11" spans="1:7">
      <c r="A11" s="3" t="s">
        <v>144</v>
      </c>
      <c r="B11" s="267">
        <v>10022</v>
      </c>
      <c r="C11" s="267">
        <v>11812</v>
      </c>
      <c r="D11" s="267">
        <v>8596</v>
      </c>
      <c r="E11" s="267">
        <v>4993</v>
      </c>
      <c r="F11" s="267">
        <v>6224</v>
      </c>
      <c r="G11" s="267">
        <v>5219</v>
      </c>
    </row>
    <row r="12" spans="1:7">
      <c r="A12" s="5"/>
      <c r="B12" s="7"/>
      <c r="C12" s="7"/>
      <c r="D12" s="7"/>
      <c r="E12" s="7"/>
      <c r="F12" s="7"/>
      <c r="G12" s="7"/>
    </row>
    <row r="13" spans="1:7" s="50" customFormat="1" ht="12">
      <c r="A13" s="19" t="s">
        <v>195</v>
      </c>
      <c r="F13" s="48"/>
      <c r="G13" s="48"/>
    </row>
    <row r="14" spans="1:7" s="50" customFormat="1" ht="12">
      <c r="A14" s="19" t="s">
        <v>196</v>
      </c>
    </row>
    <row r="15" spans="1:7" s="50" customFormat="1" ht="12">
      <c r="A15" s="113" t="s">
        <v>197</v>
      </c>
    </row>
    <row r="16" spans="1:7" s="50" customFormat="1" ht="12">
      <c r="A16" s="114" t="s">
        <v>158</v>
      </c>
    </row>
    <row r="17" spans="1:1" s="50" customFormat="1" ht="12">
      <c r="A17" s="114" t="s">
        <v>159</v>
      </c>
    </row>
    <row r="18" spans="1:1">
      <c r="A18" s="2" t="s">
        <v>134</v>
      </c>
    </row>
    <row r="19" spans="1:1">
      <c r="A19" s="50" t="s">
        <v>78</v>
      </c>
    </row>
    <row r="20" spans="1:1">
      <c r="A20" s="50"/>
    </row>
    <row r="21" spans="1:1">
      <c r="A21" s="208" t="s">
        <v>266</v>
      </c>
    </row>
  </sheetData>
  <phoneticPr fontId="1" type="noConversion"/>
  <hyperlinks>
    <hyperlink ref="A21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I33" sqref="I33"/>
    </sheetView>
  </sheetViews>
  <sheetFormatPr defaultRowHeight="12.75"/>
  <cols>
    <col min="1" max="1" width="9.44140625" style="2" customWidth="1"/>
    <col min="2" max="3" width="6.109375" style="2" customWidth="1"/>
    <col min="4" max="4" width="5.88671875" style="2" bestFit="1" customWidth="1"/>
    <col min="5" max="5" width="5.6640625" style="2" bestFit="1" customWidth="1"/>
    <col min="6" max="8" width="5.77734375" style="2" bestFit="1" customWidth="1"/>
    <col min="9" max="9" width="6.33203125" style="2" bestFit="1" customWidth="1"/>
    <col min="10" max="10" width="7" style="2" customWidth="1"/>
    <col min="11" max="16384" width="8.88671875" style="2"/>
  </cols>
  <sheetData>
    <row r="1" spans="1:10" ht="15.75">
      <c r="A1" s="188" t="s">
        <v>282</v>
      </c>
    </row>
    <row r="2" spans="1:10">
      <c r="A2" s="115"/>
      <c r="B2" s="115"/>
      <c r="C2" s="115"/>
      <c r="D2" s="115"/>
      <c r="I2" s="52"/>
      <c r="J2" s="52"/>
    </row>
    <row r="3" spans="1:10" ht="15" customHeight="1">
      <c r="A3" s="9"/>
      <c r="B3" s="9"/>
      <c r="C3" s="9"/>
      <c r="D3" s="273" t="s">
        <v>301</v>
      </c>
      <c r="E3" s="273"/>
      <c r="F3" s="9"/>
      <c r="G3" s="9"/>
      <c r="H3" s="9"/>
      <c r="I3" s="9"/>
      <c r="J3" s="4"/>
    </row>
    <row r="4" spans="1:10">
      <c r="B4" s="32" t="s">
        <v>0</v>
      </c>
      <c r="C4" s="32"/>
      <c r="D4" s="32" t="s">
        <v>300</v>
      </c>
      <c r="E4" s="32"/>
      <c r="F4" s="32" t="s">
        <v>2</v>
      </c>
      <c r="G4" s="32"/>
      <c r="H4" s="148" t="s">
        <v>3</v>
      </c>
      <c r="I4" s="148"/>
      <c r="J4" s="64"/>
    </row>
    <row r="5" spans="1:10">
      <c r="A5" s="1"/>
      <c r="B5" s="1" t="s">
        <v>69</v>
      </c>
      <c r="C5" s="1" t="s">
        <v>200</v>
      </c>
      <c r="D5" s="1" t="s">
        <v>69</v>
      </c>
      <c r="E5" s="1" t="s">
        <v>200</v>
      </c>
      <c r="F5" s="1" t="s">
        <v>69</v>
      </c>
      <c r="G5" s="1" t="s">
        <v>200</v>
      </c>
      <c r="H5" s="149" t="s">
        <v>69</v>
      </c>
      <c r="I5" s="149" t="s">
        <v>200</v>
      </c>
      <c r="J5" s="4"/>
    </row>
    <row r="6" spans="1:10">
      <c r="A6" s="2" t="s">
        <v>4</v>
      </c>
      <c r="B6" s="2">
        <v>15</v>
      </c>
      <c r="C6" s="33">
        <v>22.57122349574081</v>
      </c>
      <c r="D6" s="2">
        <v>13</v>
      </c>
      <c r="E6" s="33">
        <v>15.359748950810996</v>
      </c>
      <c r="F6" s="2">
        <v>10</v>
      </c>
      <c r="G6" s="33">
        <v>7.1464252508931247</v>
      </c>
      <c r="H6" s="102">
        <v>38</v>
      </c>
      <c r="I6" s="184">
        <v>13.057378243384033</v>
      </c>
      <c r="J6" s="72"/>
    </row>
    <row r="7" spans="1:10">
      <c r="A7" s="2" t="s">
        <v>5</v>
      </c>
      <c r="B7" s="2">
        <v>8</v>
      </c>
      <c r="C7" s="33">
        <v>11.996395083277475</v>
      </c>
      <c r="D7" s="2">
        <v>9</v>
      </c>
      <c r="E7" s="33">
        <v>10.57448845912079</v>
      </c>
      <c r="F7" s="2">
        <v>8</v>
      </c>
      <c r="G7" s="33">
        <v>5.6943392573442742</v>
      </c>
      <c r="H7" s="102">
        <v>25</v>
      </c>
      <c r="I7" s="184">
        <v>8.5532195002456479</v>
      </c>
      <c r="J7" s="72"/>
    </row>
    <row r="8" spans="1:10">
      <c r="A8" s="2" t="s">
        <v>6</v>
      </c>
      <c r="B8" s="2">
        <v>7</v>
      </c>
      <c r="C8" s="33">
        <v>10.457563208499908</v>
      </c>
      <c r="D8" s="2">
        <v>13</v>
      </c>
      <c r="E8" s="33">
        <v>15.156125581324854</v>
      </c>
      <c r="F8" s="2">
        <v>13</v>
      </c>
      <c r="G8" s="33">
        <v>9.2158711479430888</v>
      </c>
      <c r="H8" s="102">
        <v>33</v>
      </c>
      <c r="I8" s="184">
        <v>11.233197434337706</v>
      </c>
      <c r="J8" s="72"/>
    </row>
    <row r="9" spans="1:10">
      <c r="A9" s="2" t="s">
        <v>7</v>
      </c>
      <c r="B9" s="2">
        <v>4</v>
      </c>
      <c r="C9" s="33">
        <v>5.948468418094051</v>
      </c>
      <c r="D9" s="2">
        <v>10</v>
      </c>
      <c r="E9" s="33">
        <v>11.566336409207729</v>
      </c>
      <c r="F9" s="2">
        <v>13</v>
      </c>
      <c r="G9" s="33">
        <v>9.1523385633081347</v>
      </c>
      <c r="H9" s="102">
        <v>27</v>
      </c>
      <c r="I9" s="184">
        <v>9.1295729862021719</v>
      </c>
      <c r="J9" s="72"/>
    </row>
    <row r="10" spans="1:10">
      <c r="A10" s="2" t="s">
        <v>8</v>
      </c>
      <c r="B10" s="2">
        <v>9</v>
      </c>
      <c r="C10" s="33">
        <v>13.368447789527158</v>
      </c>
      <c r="D10" s="2">
        <v>6</v>
      </c>
      <c r="E10" s="33">
        <v>6.9112878608988124</v>
      </c>
      <c r="F10" s="2">
        <v>9</v>
      </c>
      <c r="G10" s="33">
        <v>6.3027990730683499</v>
      </c>
      <c r="H10" s="102">
        <v>24</v>
      </c>
      <c r="I10" s="184">
        <v>8.0826885985931405</v>
      </c>
      <c r="J10" s="72"/>
    </row>
    <row r="11" spans="1:10">
      <c r="A11" s="2" t="s">
        <v>9</v>
      </c>
      <c r="B11" s="2">
        <v>14</v>
      </c>
      <c r="C11" s="33">
        <v>20.713705519166833</v>
      </c>
      <c r="D11" s="2">
        <v>2</v>
      </c>
      <c r="E11" s="33">
        <v>2.2902240640713085</v>
      </c>
      <c r="F11" s="2">
        <v>4</v>
      </c>
      <c r="G11" s="33">
        <v>2.7845263868681736</v>
      </c>
      <c r="H11" s="102">
        <v>20</v>
      </c>
      <c r="I11" s="184">
        <v>6.6986684386877577</v>
      </c>
      <c r="J11" s="72"/>
    </row>
    <row r="12" spans="1:10">
      <c r="A12" s="2" t="s">
        <v>10</v>
      </c>
      <c r="B12" s="2">
        <v>7</v>
      </c>
      <c r="C12" s="33">
        <v>10.301919836346645</v>
      </c>
      <c r="D12" s="2">
        <v>9</v>
      </c>
      <c r="E12" s="33">
        <v>10.231004718766732</v>
      </c>
      <c r="F12" s="2">
        <v>12</v>
      </c>
      <c r="G12" s="33">
        <v>8.2922464041018991</v>
      </c>
      <c r="H12" s="102">
        <v>28</v>
      </c>
      <c r="I12" s="184">
        <v>9.3137775051649889</v>
      </c>
      <c r="J12" s="72"/>
    </row>
    <row r="13" spans="1:10">
      <c r="A13" s="2" t="s">
        <v>11</v>
      </c>
      <c r="B13" s="2">
        <v>3</v>
      </c>
      <c r="C13" s="33">
        <v>4.3946771670153115</v>
      </c>
      <c r="D13" s="2">
        <v>5</v>
      </c>
      <c r="E13" s="33">
        <v>5.6490345235095871</v>
      </c>
      <c r="F13" s="2">
        <v>9</v>
      </c>
      <c r="G13" s="33">
        <v>6.1723484276971101</v>
      </c>
      <c r="H13" s="102">
        <v>17</v>
      </c>
      <c r="I13" s="184">
        <v>5.6182244626085689</v>
      </c>
      <c r="J13" s="72"/>
    </row>
    <row r="14" spans="1:10">
      <c r="A14" s="2" t="s">
        <v>13</v>
      </c>
      <c r="B14" s="2">
        <v>8</v>
      </c>
      <c r="C14" s="33">
        <v>11.68608260599642</v>
      </c>
      <c r="D14" s="2">
        <v>11</v>
      </c>
      <c r="E14" s="33">
        <v>12.397453337676199</v>
      </c>
      <c r="F14" s="2">
        <v>4</v>
      </c>
      <c r="G14" s="33">
        <v>2.7266195779465554</v>
      </c>
      <c r="H14" s="102">
        <v>23</v>
      </c>
      <c r="I14" s="184">
        <v>7.5685978218233601</v>
      </c>
      <c r="J14" s="72"/>
    </row>
    <row r="15" spans="1:10" s="66" customFormat="1">
      <c r="A15" s="2" t="s">
        <v>12</v>
      </c>
      <c r="B15" s="2">
        <v>10</v>
      </c>
      <c r="C15" s="33">
        <v>14.579150939407592</v>
      </c>
      <c r="D15" s="2">
        <v>7</v>
      </c>
      <c r="E15" s="33">
        <v>7.8649741242351308</v>
      </c>
      <c r="F15" s="2">
        <v>4</v>
      </c>
      <c r="G15" s="33">
        <v>2.7136342482351203</v>
      </c>
      <c r="H15" s="102">
        <v>21</v>
      </c>
      <c r="I15" s="184">
        <v>6.8853113685343246</v>
      </c>
      <c r="J15" s="72"/>
    </row>
    <row r="16" spans="1:10" s="66" customFormat="1">
      <c r="A16" s="2" t="s">
        <v>14</v>
      </c>
      <c r="B16" s="2">
        <v>8</v>
      </c>
      <c r="C16" s="33">
        <v>11.620863517315813</v>
      </c>
      <c r="D16" s="2">
        <v>8</v>
      </c>
      <c r="E16" s="33">
        <v>8.9534632555463922</v>
      </c>
      <c r="F16" s="2">
        <v>7</v>
      </c>
      <c r="G16" s="33">
        <v>4.7238823294408538</v>
      </c>
      <c r="H16" s="102">
        <v>23</v>
      </c>
      <c r="I16" s="184">
        <v>7.5071203404446436</v>
      </c>
      <c r="J16" s="72"/>
    </row>
    <row r="17" spans="1:10">
      <c r="A17" s="2" t="s">
        <v>156</v>
      </c>
      <c r="B17" s="2">
        <v>8</v>
      </c>
      <c r="C17" s="33">
        <v>11.586914897006809</v>
      </c>
      <c r="D17" s="2">
        <v>3</v>
      </c>
      <c r="E17" s="33">
        <v>3.3478742672340198</v>
      </c>
      <c r="F17" s="2">
        <v>6</v>
      </c>
      <c r="G17" s="33">
        <v>4.0334995583317985</v>
      </c>
      <c r="H17" s="102">
        <v>17</v>
      </c>
      <c r="I17" s="184">
        <v>5.5301332078968999</v>
      </c>
      <c r="J17" s="72"/>
    </row>
    <row r="18" spans="1:10">
      <c r="A18" s="2" t="s">
        <v>208</v>
      </c>
      <c r="B18" s="2">
        <v>3</v>
      </c>
      <c r="C18" s="33">
        <v>4.3353478249559965</v>
      </c>
      <c r="D18" s="2">
        <v>8</v>
      </c>
      <c r="E18" s="33">
        <v>8.9201987866299604</v>
      </c>
      <c r="F18" s="2">
        <v>6</v>
      </c>
      <c r="G18" s="33">
        <v>4.0171801404004457</v>
      </c>
      <c r="H18" s="102">
        <v>17</v>
      </c>
      <c r="I18" s="184">
        <v>5.5151615033940953</v>
      </c>
      <c r="J18" s="72"/>
    </row>
    <row r="19" spans="1:10">
      <c r="A19" s="1" t="s">
        <v>209</v>
      </c>
      <c r="B19" s="1">
        <v>6</v>
      </c>
      <c r="C19" s="271">
        <v>8.6450597805883813</v>
      </c>
      <c r="D19" s="1">
        <v>8</v>
      </c>
      <c r="E19" s="271">
        <v>8.9042140305926534</v>
      </c>
      <c r="F19" s="1">
        <v>7</v>
      </c>
      <c r="G19" s="271">
        <v>4.668076425747242</v>
      </c>
      <c r="H19" s="149">
        <v>21</v>
      </c>
      <c r="I19" s="272">
        <v>6.7916414944716035</v>
      </c>
      <c r="J19" s="72"/>
    </row>
    <row r="20" spans="1:10" ht="12" customHeight="1">
      <c r="A20" s="4"/>
      <c r="B20" s="4"/>
      <c r="C20" s="4"/>
      <c r="D20" s="4"/>
      <c r="E20" s="4"/>
      <c r="F20" s="4"/>
      <c r="G20" s="4"/>
      <c r="H20" s="4"/>
      <c r="I20" s="51"/>
      <c r="J20" s="51"/>
    </row>
    <row r="21" spans="1:10" s="57" customFormat="1">
      <c r="A21" s="189" t="s">
        <v>201</v>
      </c>
      <c r="I21" s="117"/>
      <c r="J21" s="44"/>
    </row>
    <row r="22" spans="1:10" s="57" customFormat="1">
      <c r="A22" s="57" t="s">
        <v>134</v>
      </c>
    </row>
    <row r="23" spans="1:10" s="57" customFormat="1">
      <c r="A23" s="209" t="s">
        <v>77</v>
      </c>
    </row>
    <row r="24" spans="1:10" s="57" customFormat="1">
      <c r="A24" s="190"/>
    </row>
    <row r="25" spans="1:10">
      <c r="A25" s="208" t="s">
        <v>266</v>
      </c>
    </row>
    <row r="26" spans="1:10">
      <c r="A26" s="66"/>
    </row>
  </sheetData>
  <phoneticPr fontId="1" type="noConversion"/>
  <hyperlinks>
    <hyperlink ref="A25" location="Contents!A1" display="Return to contents page"/>
  </hyperlinks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Revisions</vt:lpstr>
      <vt:lpstr>Sheet1</vt:lpstr>
      <vt:lpstr>'Table 26'!OLE_LINK1</vt:lpstr>
    </vt:vector>
  </TitlesOfParts>
  <Company>Welsh Assembly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daveyc</dc:creator>
  <cp:lastModifiedBy>Davey, Claire (FCS - KAS)</cp:lastModifiedBy>
  <dcterms:created xsi:type="dcterms:W3CDTF">2012-04-19T15:47:27Z</dcterms:created>
  <dcterms:modified xsi:type="dcterms:W3CDTF">2015-07-29T12:24:39Z</dcterms:modified>
</cp:coreProperties>
</file>