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557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6" i="1" l="1"/>
  <c r="C125" i="1"/>
  <c r="D125" i="1" s="1"/>
  <c r="C124" i="1"/>
  <c r="D124" i="1" s="1"/>
  <c r="C123" i="1"/>
  <c r="D123" i="1" s="1"/>
  <c r="C122" i="1"/>
  <c r="D122" i="1" s="1"/>
  <c r="C120" i="1"/>
  <c r="D120" i="1" s="1"/>
  <c r="C114" i="1"/>
  <c r="D114" i="1" s="1"/>
  <c r="D108" i="1"/>
  <c r="D106" i="1"/>
  <c r="D105" i="1"/>
  <c r="D104" i="1"/>
  <c r="D100" i="1"/>
  <c r="D98" i="1"/>
  <c r="D97" i="1"/>
  <c r="D96" i="1"/>
  <c r="D95" i="1"/>
  <c r="D94" i="1"/>
  <c r="C94" i="1"/>
  <c r="D93" i="1"/>
  <c r="D92" i="1"/>
  <c r="D91" i="1"/>
  <c r="D90" i="1"/>
  <c r="D89" i="1"/>
  <c r="D88" i="1"/>
  <c r="D87" i="1"/>
  <c r="D85" i="1"/>
  <c r="C85" i="1"/>
  <c r="C119" i="1" s="1"/>
  <c r="D119" i="1" s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C67" i="1"/>
  <c r="C118" i="1" s="1"/>
  <c r="D118" i="1" s="1"/>
  <c r="D66" i="1"/>
  <c r="D65" i="1"/>
  <c r="C64" i="1"/>
  <c r="C117" i="1" s="1"/>
  <c r="D117" i="1" s="1"/>
  <c r="D63" i="1"/>
  <c r="D62" i="1"/>
  <c r="D61" i="1"/>
  <c r="D60" i="1"/>
  <c r="C60" i="1"/>
  <c r="C116" i="1" s="1"/>
  <c r="D116" i="1" s="1"/>
  <c r="D59" i="1"/>
  <c r="D58" i="1"/>
  <c r="D57" i="1"/>
  <c r="D56" i="1"/>
  <c r="D55" i="1"/>
  <c r="D54" i="1"/>
  <c r="D53" i="1"/>
  <c r="D52" i="1"/>
  <c r="C51" i="1"/>
  <c r="D51" i="1" s="1"/>
  <c r="D50" i="1"/>
  <c r="D49" i="1"/>
  <c r="D48" i="1"/>
  <c r="D64" i="1" l="1"/>
  <c r="D67" i="1"/>
  <c r="C86" i="1"/>
  <c r="C115" i="1"/>
  <c r="D115" i="1" l="1"/>
  <c r="C121" i="1"/>
  <c r="D86" i="1"/>
  <c r="C99" i="1"/>
  <c r="C109" i="1" l="1"/>
  <c r="D109" i="1" s="1"/>
  <c r="C101" i="1"/>
  <c r="D99" i="1"/>
  <c r="D121" i="1"/>
  <c r="C107" i="1" l="1"/>
  <c r="D101" i="1"/>
  <c r="C110" i="1" l="1"/>
  <c r="D110" i="1" s="1"/>
  <c r="D107" i="1"/>
  <c r="C127" i="1"/>
  <c r="D127" i="1" l="1"/>
  <c r="C130" i="1"/>
  <c r="D130" i="1" s="1"/>
</calcChain>
</file>

<file path=xl/sharedStrings.xml><?xml version="1.0" encoding="utf-8"?>
<sst xmlns="http://schemas.openxmlformats.org/spreadsheetml/2006/main" count="161" uniqueCount="155">
  <si>
    <t>Y Grŵp Addysg a Gwasanaethau Cyhoeddus</t>
  </si>
  <si>
    <t xml:space="preserve"> Education and Public Services Group</t>
  </si>
  <si>
    <t>Templed Cost yr Achos Busnes Llawn</t>
  </si>
  <si>
    <t>Enw’r Awdurdod:</t>
  </si>
  <si>
    <t>Enw'r Prosiect:</t>
  </si>
  <si>
    <t>Arwynebedd gros y llawr (m2)</t>
  </si>
  <si>
    <t>Nifer y lleoedd disgyblion (gan gynnwys AAA a lleoedd meithrin cyfwerth ag amser llawn)</t>
  </si>
  <si>
    <t>Nifer y lleoedd AAA</t>
  </si>
  <si>
    <t>Nifer y lleoedd meithrin cyfwerth ag amser llawn</t>
  </si>
  <si>
    <t>Teitl y Prosiect a’r Lleoliad</t>
  </si>
  <si>
    <t>% adeilad newydd (arwynebedd)</t>
  </si>
  <si>
    <t>% a ailwampiwyd (arwynebedd)</t>
  </si>
  <si>
    <t>Disgrifiad o'r gwaith (dim mwy na 255 o nodau)</t>
  </si>
  <si>
    <t>I’w gyflawni drwy Fframwaith Rhanbarthol? Ie/Na</t>
  </si>
  <si>
    <t>Os "Ie", ychwanegwch Enw'r Fframwaith</t>
  </si>
  <si>
    <t>Y cyfnod contract mewn wythnosau</t>
  </si>
  <si>
    <t>Cam Adeiladu</t>
  </si>
  <si>
    <t>Gradd BREEAM</t>
  </si>
  <si>
    <t>Dyddiad sylfaen - llofnodi'r contract</t>
  </si>
  <si>
    <t>Mynegai sylfaen (TPI Sector Cyhoeddus yr Adran Busnes, Arloesedd a Sgiliau - nad yw'n ymwneud â thai)</t>
  </si>
  <si>
    <t>Awdurdod</t>
  </si>
  <si>
    <t>Swyddogaeth ychwanegol - disgrifiad</t>
  </si>
  <si>
    <t>Arwynebedd gros y llawr - m2</t>
  </si>
  <si>
    <t>Nifer y lleoedd disgyblion ychwanegol</t>
  </si>
  <si>
    <t>Cyfanswm nifer y lleoedd disgyblion yn yr ysgol (gan gynnwys AAA)</t>
  </si>
  <si>
    <t>Nifer y disgyblion AAA</t>
  </si>
  <si>
    <t>Nifer y lloriau (yn cynnwys islawr)</t>
  </si>
  <si>
    <t>Lefel yr ailwampio</t>
  </si>
  <si>
    <t>Y llwybr caffael</t>
  </si>
  <si>
    <t>Y contract a ddefnyddiwyd</t>
  </si>
  <si>
    <t>Nodweddion cynaliadwyedd ychwanegol</t>
  </si>
  <si>
    <t>Defnydd o'r BIM</t>
  </si>
  <si>
    <t>Y nifer disgwyliedig o hyfforddeion a phrentisiaid ar y prosiect - nifer yr wythnosau lle daw unigolion newydd</t>
  </si>
  <si>
    <t>% y defnydd disgwyliedig o isgontractwyr lleol ar y prosiect - % y gost adeiladu</t>
  </si>
  <si>
    <t>Elfen (diffiniadau BCIS)</t>
  </si>
  <si>
    <t>Cyfanswm y gost</t>
  </si>
  <si>
    <t>Y gost fesul m2</t>
  </si>
  <si>
    <t>Costau Datblygu</t>
  </si>
  <si>
    <t>Ymchwiliad Safle</t>
  </si>
  <si>
    <t>Caffael Tir</t>
  </si>
  <si>
    <t>2A</t>
  </si>
  <si>
    <t>Ffrâm</t>
  </si>
  <si>
    <t>2B</t>
  </si>
  <si>
    <t>Lloriau Uchaf</t>
  </si>
  <si>
    <t>2C</t>
  </si>
  <si>
    <t>To</t>
  </si>
  <si>
    <t>2D</t>
  </si>
  <si>
    <t>Grisiau</t>
  </si>
  <si>
    <t>2E</t>
  </si>
  <si>
    <t>Waliau Allanol</t>
  </si>
  <si>
    <t>2F</t>
  </si>
  <si>
    <t>Ffenestri a Drysau Allanol</t>
  </si>
  <si>
    <t>2G</t>
  </si>
  <si>
    <t>Waliau a Pharwydydd Mewnol</t>
  </si>
  <si>
    <t>2H</t>
  </si>
  <si>
    <t>Drysau Mewnol</t>
  </si>
  <si>
    <t>3A</t>
  </si>
  <si>
    <t>Gorffeniadau Waliau</t>
  </si>
  <si>
    <t>3B</t>
  </si>
  <si>
    <t>Gorffeniadau Lloriau</t>
  </si>
  <si>
    <t>3C</t>
  </si>
  <si>
    <t>Gorffeniadau Nenfydau</t>
  </si>
  <si>
    <t xml:space="preserve">Gorffeniadau </t>
  </si>
  <si>
    <t>4A</t>
  </si>
  <si>
    <t>Dodrefn a Chyfarpar Rhydd</t>
  </si>
  <si>
    <t>4B</t>
  </si>
  <si>
    <t>Dodrefn a Chyfarpar Sefydlog</t>
  </si>
  <si>
    <t>Ffitiadau a Deunyddiau</t>
  </si>
  <si>
    <t>5A</t>
  </si>
  <si>
    <t>Teclynnau Glanweithiol</t>
  </si>
  <si>
    <t>5B</t>
  </si>
  <si>
    <t>Cyfarpar Gwasanaethau</t>
  </si>
  <si>
    <t>5C</t>
  </si>
  <si>
    <t>Gosodiadau Gwaredu</t>
  </si>
  <si>
    <t>5D</t>
  </si>
  <si>
    <t>Gosodiadau Dŵr</t>
  </si>
  <si>
    <t>5E</t>
  </si>
  <si>
    <t>Ffynhonnell Gwres</t>
  </si>
  <si>
    <t>5F</t>
  </si>
  <si>
    <t>Gwresogi Gofod ac Aerdymheru</t>
  </si>
  <si>
    <t>5G</t>
  </si>
  <si>
    <t>Systemau Awyru</t>
  </si>
  <si>
    <t>5H</t>
  </si>
  <si>
    <t>Gosodiadau Trydanol</t>
  </si>
  <si>
    <t>5I</t>
  </si>
  <si>
    <t>Gosodiadau Tanwydd</t>
  </si>
  <si>
    <t>5J</t>
  </si>
  <si>
    <t>Gosodiadau Bywyd a Chludo</t>
  </si>
  <si>
    <t>5K</t>
  </si>
  <si>
    <t>Amddiffyn rhag Tân a Mellt</t>
  </si>
  <si>
    <t>5L</t>
  </si>
  <si>
    <t>Gosodiadau Cyfathrebu a Diogelwch</t>
  </si>
  <si>
    <t>5M</t>
  </si>
  <si>
    <t>Gosodiadau Arbennig</t>
  </si>
  <si>
    <t>5Ma</t>
  </si>
  <si>
    <t>TGCh-seilwaith (ceblau a phwyntiau data)</t>
  </si>
  <si>
    <t>5Mb</t>
  </si>
  <si>
    <t>TGCh - Gosod (sgrîn, gweinydd, wi-fi a dyfeisiau)</t>
  </si>
  <si>
    <t>5N</t>
  </si>
  <si>
    <t xml:space="preserve">Gwaith Cysylltiol gan yr Adeiladwr </t>
  </si>
  <si>
    <t>5O</t>
  </si>
  <si>
    <t>Rheoli’r gwaith o Gomisiynu Gwasanaethau</t>
  </si>
  <si>
    <t>Is-gyfanswm Adeiladu</t>
  </si>
  <si>
    <t>6A</t>
  </si>
  <si>
    <t>Gwaith Safle (allanol)</t>
  </si>
  <si>
    <t>6B</t>
  </si>
  <si>
    <t>Draeniau</t>
  </si>
  <si>
    <t>6C</t>
  </si>
  <si>
    <t>Gwasanaethau Allanol</t>
  </si>
  <si>
    <t>6D</t>
  </si>
  <si>
    <t>Mân Waith Adeiladu</t>
  </si>
  <si>
    <t>6E</t>
  </si>
  <si>
    <t>Dymchwel a Gwaith y tu Allan i’r Safle</t>
  </si>
  <si>
    <t>6Ea</t>
  </si>
  <si>
    <t>Costau Priffyrdd (cymwys)</t>
  </si>
  <si>
    <t>Elfennau abnormal</t>
  </si>
  <si>
    <t>Is-gyfanswm Gwaith Allanol</t>
  </si>
  <si>
    <t>Cynlluniau Wrth Gefn/Risgiau Contractwyr</t>
  </si>
  <si>
    <t>Cyfanswm (heb gynnwys Ffioedd Dylunio)</t>
  </si>
  <si>
    <t>Ffioedd Dylunio Contractwyr</t>
  </si>
  <si>
    <t>Cyfanswm y Contract</t>
  </si>
  <si>
    <t>Costau'r Cleient</t>
  </si>
  <si>
    <t>Rheoli a Ffioedd Mewnol</t>
  </si>
  <si>
    <t>Ffioedd Dylunio - allanol</t>
  </si>
  <si>
    <t>Cynlluniau Wrth Gefn/Risg</t>
  </si>
  <si>
    <t>Cyfanswm Cost y Prosiect</t>
  </si>
  <si>
    <t>Cost fesul lle (heb gynnwys Ffioedd)</t>
  </si>
  <si>
    <t>Cost fesul lle (gan gynnwys Ffioedd a chostau'r Cleient)</t>
  </si>
  <si>
    <t>Elfennau'r Gwaith</t>
  </si>
  <si>
    <t>2015/16</t>
  </si>
  <si>
    <t>2016/17</t>
  </si>
  <si>
    <t>2017/18</t>
  </si>
  <si>
    <t>2018/19</t>
  </si>
  <si>
    <t>Y Proffil a Ragwelir</t>
  </si>
  <si>
    <t>Costau datblygu</t>
  </si>
  <si>
    <t>Gorffeniadau Mewnol</t>
  </si>
  <si>
    <t>Ffitiadau a deunyddiau sefydlog</t>
  </si>
  <si>
    <t>Gwasanaethau</t>
  </si>
  <si>
    <t>Gwaith Allanol yn cynnwys draeniau</t>
  </si>
  <si>
    <t>Is-gyfanswm</t>
  </si>
  <si>
    <t>Cynlluniau wrth gefn</t>
  </si>
  <si>
    <t>Costau'r cleient gan gynnwys gwaith dylunio'r contractwr</t>
  </si>
  <si>
    <t>Cyfanswm cost y prosiect</t>
  </si>
  <si>
    <t>Paratowyd gan (llofnod):</t>
  </si>
  <si>
    <t>Enw:</t>
  </si>
  <si>
    <t>Swydd yn y sefydliad:</t>
  </si>
  <si>
    <t>Dyddiad:</t>
  </si>
  <si>
    <t>Paratowyd Awst 2016</t>
  </si>
  <si>
    <t>Is-strwythur</t>
  </si>
  <si>
    <t>Uwchstrwythur</t>
  </si>
  <si>
    <t>Gwaith rhagbaratool</t>
  </si>
  <si>
    <t>Gorbenion/Elw</t>
  </si>
  <si>
    <t>Ffioedd Contract</t>
  </si>
  <si>
    <r>
      <rPr>
        <b/>
        <sz val="11"/>
        <color rgb="FF000000"/>
        <rFont val="Calibri"/>
        <family val="2"/>
      </rPr>
      <t xml:space="preserve">Gwasanaethau </t>
    </r>
    <r>
      <rPr>
        <sz val="11"/>
        <color rgb="FF000000"/>
        <rFont val="Calibri"/>
        <family val="2"/>
      </rPr>
      <t xml:space="preserve"> </t>
    </r>
  </si>
  <si>
    <t xml:space="preserve">Atodiad 13a: Templed cost y prosiect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</si>
</sst>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&quot;[$£-809]#,##0.00&quot; &quot;;&quot;-&quot;[$£-809]#,##0.00&quot; &quot;;&quot; &quot;[$£-809]&quot;-&quot;00&quot; &quot;;&quot; &quot;@&quot; &quot;"/>
  </numFmts>
  <fonts count="18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radeGothic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Arial"/>
      <family val="2"/>
    </font>
    <font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2" xfId="0" applyFont="1" applyBorder="1" applyAlignment="1">
      <alignment horizontal="center"/>
    </xf>
    <xf numFmtId="164" fontId="0" fillId="0" borderId="6" xfId="0" applyNumberFormat="1" applyBorder="1"/>
    <xf numFmtId="2" fontId="0" fillId="0" borderId="9" xfId="0" applyNumberFormat="1" applyBorder="1"/>
    <xf numFmtId="164" fontId="7" fillId="0" borderId="6" xfId="0" applyNumberFormat="1" applyFont="1" applyBorder="1"/>
    <xf numFmtId="1" fontId="0" fillId="0" borderId="9" xfId="0" applyNumberFormat="1" applyBorder="1"/>
    <xf numFmtId="164" fontId="6" fillId="0" borderId="6" xfId="0" applyNumberFormat="1" applyFont="1" applyBorder="1"/>
    <xf numFmtId="0" fontId="0" fillId="0" borderId="11" xfId="0" applyBorder="1"/>
    <xf numFmtId="0" fontId="0" fillId="0" borderId="12" xfId="0" applyBorder="1"/>
    <xf numFmtId="164" fontId="0" fillId="0" borderId="4" xfId="0" applyNumberFormat="1" applyBorder="1"/>
    <xf numFmtId="0" fontId="6" fillId="0" borderId="6" xfId="0" applyFont="1" applyBorder="1"/>
    <xf numFmtId="0" fontId="0" fillId="0" borderId="13" xfId="0" applyBorder="1" applyAlignment="1">
      <alignment horizontal="center"/>
    </xf>
    <xf numFmtId="0" fontId="0" fillId="0" borderId="10" xfId="0" applyBorder="1" applyAlignment="1"/>
    <xf numFmtId="0" fontId="0" fillId="0" borderId="5" xfId="0" applyBorder="1" applyAlignment="1"/>
    <xf numFmtId="0" fontId="6" fillId="0" borderId="9" xfId="0" applyFont="1" applyBorder="1"/>
    <xf numFmtId="0" fontId="0" fillId="0" borderId="9" xfId="0" applyBorder="1" applyAlignment="1"/>
    <xf numFmtId="164" fontId="0" fillId="0" borderId="11" xfId="0" applyNumberFormat="1" applyBorder="1"/>
    <xf numFmtId="0" fontId="0" fillId="0" borderId="0" xfId="0" applyAlignment="1">
      <alignment horizontal="right"/>
    </xf>
    <xf numFmtId="164" fontId="9" fillId="0" borderId="13" xfId="0" applyNumberFormat="1" applyFont="1" applyBorder="1"/>
    <xf numFmtId="164" fontId="8" fillId="0" borderId="13" xfId="0" applyNumberFormat="1" applyFont="1" applyBorder="1"/>
    <xf numFmtId="2" fontId="0" fillId="0" borderId="2" xfId="0" applyNumberFormat="1" applyBorder="1"/>
    <xf numFmtId="0" fontId="9" fillId="0" borderId="2" xfId="0" applyFont="1" applyBorder="1"/>
    <xf numFmtId="0" fontId="8" fillId="0" borderId="2" xfId="0" applyFont="1" applyBorder="1"/>
    <xf numFmtId="0" fontId="0" fillId="0" borderId="10" xfId="0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16" xfId="0" applyBorder="1"/>
    <xf numFmtId="164" fontId="11" fillId="0" borderId="6" xfId="0" applyNumberFormat="1" applyFont="1" applyBorder="1"/>
    <xf numFmtId="164" fontId="12" fillId="0" borderId="6" xfId="0" applyNumberFormat="1" applyFont="1" applyBorder="1"/>
    <xf numFmtId="164" fontId="14" fillId="0" borderId="6" xfId="0" applyNumberFormat="1" applyFont="1" applyBorder="1"/>
    <xf numFmtId="164" fontId="14" fillId="0" borderId="17" xfId="0" applyNumberFormat="1" applyFont="1" applyBorder="1"/>
    <xf numFmtId="164" fontId="14" fillId="0" borderId="18" xfId="0" applyNumberFormat="1" applyFont="1" applyBorder="1"/>
    <xf numFmtId="164" fontId="10" fillId="0" borderId="18" xfId="0" applyNumberFormat="1" applyFont="1" applyBorder="1"/>
    <xf numFmtId="164" fontId="12" fillId="0" borderId="15" xfId="0" applyNumberFormat="1" applyFont="1" applyBorder="1"/>
    <xf numFmtId="164" fontId="12" fillId="0" borderId="16" xfId="0" applyNumberFormat="1" applyFont="1" applyBorder="1"/>
    <xf numFmtId="164" fontId="13" fillId="0" borderId="6" xfId="0" applyNumberFormat="1" applyFont="1" applyBorder="1"/>
    <xf numFmtId="0" fontId="0" fillId="0" borderId="0" xfId="0" applyBorder="1"/>
    <xf numFmtId="0" fontId="0" fillId="0" borderId="0" xfId="0" applyFont="1"/>
    <xf numFmtId="0" fontId="0" fillId="0" borderId="5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14" xfId="0" applyFont="1" applyBorder="1" applyAlignment="1"/>
    <xf numFmtId="0" fontId="0" fillId="0" borderId="3" xfId="0" applyFont="1" applyBorder="1"/>
    <xf numFmtId="0" fontId="7" fillId="0" borderId="1" xfId="0" applyFont="1" applyBorder="1"/>
    <xf numFmtId="0" fontId="6" fillId="0" borderId="9" xfId="0" applyFont="1" applyBorder="1" applyAlignment="1">
      <alignment wrapText="1"/>
    </xf>
    <xf numFmtId="0" fontId="6" fillId="0" borderId="1" xfId="0" applyFont="1" applyBorder="1"/>
    <xf numFmtId="0" fontId="6" fillId="0" borderId="9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2.xml" Id="R342588d62a56422c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3629025</xdr:colOff>
      <xdr:row>1</xdr:row>
      <xdr:rowOff>0</xdr:rowOff>
    </xdr:from>
    <xdr:ext cx="2400300" cy="145732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0"/>
          <a:ext cx="2400300" cy="14573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2724150" cy="409575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0500"/>
          <a:ext cx="2724150" cy="4095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workbookViewId="0"/>
  </sheetViews>
  <sheetFormatPr defaultColWidth="9.140625" defaultRowHeight="15"/>
  <cols>
    <col min="1" max="1" width="9.140625" customWidth="1"/>
    <col min="2" max="2" width="56.28515625" customWidth="1"/>
    <col min="3" max="3" width="15" customWidth="1"/>
    <col min="4" max="4" width="15.28515625" customWidth="1"/>
    <col min="5" max="5" width="11.85546875" customWidth="1"/>
    <col min="6" max="7" width="10.28515625" customWidth="1"/>
    <col min="8" max="14" width="9.140625" customWidth="1"/>
    <col min="15" max="15" width="10.42578125" customWidth="1"/>
    <col min="16" max="16" width="10.5703125" customWidth="1"/>
    <col min="17" max="17" width="9.140625" customWidth="1"/>
  </cols>
  <sheetData>
    <row r="1" spans="1:8" s="68" customFormat="1" ht="21">
      <c r="A1" s="67" t="s">
        <v>154</v>
      </c>
    </row>
    <row r="2" spans="1:8" s="66" customFormat="1" ht="15.75"/>
    <row r="3" spans="1:8">
      <c r="A3" s="1"/>
    </row>
    <row r="4" spans="1:8">
      <c r="A4" s="1"/>
    </row>
    <row r="5" spans="1:8" ht="31.5" customHeight="1">
      <c r="A5" s="2" t="s">
        <v>0</v>
      </c>
    </row>
    <row r="6" spans="1:8" ht="15.75">
      <c r="A6" s="2" t="s">
        <v>1</v>
      </c>
    </row>
    <row r="7" spans="1:8">
      <c r="A7" s="3"/>
    </row>
    <row r="9" spans="1:8" ht="21">
      <c r="B9" s="4" t="s">
        <v>2</v>
      </c>
      <c r="C9" s="4"/>
      <c r="D9" s="4"/>
      <c r="E9" s="4"/>
      <c r="F9" s="4"/>
      <c r="G9" s="4"/>
      <c r="H9" s="4"/>
    </row>
    <row r="11" spans="1:8">
      <c r="B11" s="71" t="s">
        <v>3</v>
      </c>
      <c r="C11" s="71"/>
      <c r="D11" s="71"/>
    </row>
    <row r="12" spans="1:8">
      <c r="B12" s="69" t="s">
        <v>4</v>
      </c>
      <c r="C12" s="70"/>
      <c r="D12" s="70"/>
    </row>
    <row r="14" spans="1:8">
      <c r="B14" s="51" t="s">
        <v>5</v>
      </c>
      <c r="D14" s="5"/>
    </row>
    <row r="15" spans="1:8">
      <c r="B15" s="51" t="s">
        <v>6</v>
      </c>
      <c r="D15" s="6"/>
    </row>
    <row r="16" spans="1:8">
      <c r="B16" s="51" t="s">
        <v>7</v>
      </c>
      <c r="D16" s="7"/>
    </row>
    <row r="17" spans="1:16">
      <c r="B17" s="51" t="s">
        <v>8</v>
      </c>
      <c r="D17" s="7"/>
    </row>
    <row r="20" spans="1:16">
      <c r="N20" s="8"/>
      <c r="O20" s="8"/>
      <c r="P20" s="8"/>
    </row>
    <row r="21" spans="1:16">
      <c r="A21" s="9"/>
      <c r="B21" s="52" t="s">
        <v>9</v>
      </c>
      <c r="C21" s="9"/>
      <c r="D21" s="10"/>
    </row>
    <row r="22" spans="1:16">
      <c r="A22" s="11"/>
      <c r="B22" s="53" t="s">
        <v>10</v>
      </c>
      <c r="C22" s="11"/>
      <c r="D22" s="12"/>
    </row>
    <row r="23" spans="1:16">
      <c r="A23" s="11"/>
      <c r="B23" s="53" t="s">
        <v>11</v>
      </c>
      <c r="C23" s="11"/>
      <c r="D23" s="12"/>
    </row>
    <row r="24" spans="1:16">
      <c r="A24" s="11"/>
      <c r="B24" s="53" t="s">
        <v>12</v>
      </c>
      <c r="D24" s="12"/>
    </row>
    <row r="25" spans="1:16">
      <c r="A25" s="11"/>
      <c r="B25" s="12"/>
      <c r="D25" s="12"/>
    </row>
    <row r="26" spans="1:16">
      <c r="A26" s="11"/>
      <c r="B26" s="53" t="s">
        <v>13</v>
      </c>
      <c r="D26" s="12"/>
    </row>
    <row r="27" spans="1:16">
      <c r="A27" s="11"/>
      <c r="B27" s="12"/>
      <c r="D27" s="12"/>
      <c r="E27" s="54" t="s">
        <v>14</v>
      </c>
    </row>
    <row r="28" spans="1:16">
      <c r="A28" s="11"/>
      <c r="B28" s="53" t="s">
        <v>15</v>
      </c>
      <c r="D28" s="12"/>
    </row>
    <row r="29" spans="1:16">
      <c r="A29" s="11"/>
      <c r="B29" s="53" t="s">
        <v>16</v>
      </c>
      <c r="C29" s="11"/>
      <c r="D29" s="12"/>
    </row>
    <row r="30" spans="1:16">
      <c r="A30" s="11"/>
      <c r="B30" s="53" t="s">
        <v>17</v>
      </c>
      <c r="C30" s="11"/>
      <c r="D30" s="12"/>
    </row>
    <row r="31" spans="1:16">
      <c r="A31" s="11"/>
      <c r="B31" s="53" t="s">
        <v>18</v>
      </c>
      <c r="C31" s="11"/>
      <c r="D31" s="12"/>
    </row>
    <row r="32" spans="1:16">
      <c r="A32" s="11"/>
      <c r="B32" s="53" t="s">
        <v>19</v>
      </c>
      <c r="C32" s="11"/>
      <c r="D32" s="12"/>
    </row>
    <row r="33" spans="1:5">
      <c r="A33" s="11"/>
      <c r="B33" s="53" t="s">
        <v>20</v>
      </c>
      <c r="C33" s="11"/>
      <c r="D33" s="12"/>
    </row>
    <row r="34" spans="1:5">
      <c r="A34" s="11"/>
      <c r="B34" s="53" t="s">
        <v>21</v>
      </c>
      <c r="C34" s="11"/>
      <c r="D34" s="12"/>
    </row>
    <row r="35" spans="1:5">
      <c r="A35" s="11"/>
      <c r="B35" s="53" t="s">
        <v>22</v>
      </c>
      <c r="C35" s="11"/>
      <c r="D35" s="12"/>
    </row>
    <row r="36" spans="1:5">
      <c r="A36" s="11"/>
      <c r="B36" s="53" t="s">
        <v>23</v>
      </c>
      <c r="C36" s="11"/>
      <c r="D36" s="12"/>
    </row>
    <row r="37" spans="1:5">
      <c r="A37" s="11"/>
      <c r="B37" s="53" t="s">
        <v>24</v>
      </c>
      <c r="C37" s="11"/>
      <c r="D37" s="12"/>
    </row>
    <row r="38" spans="1:5">
      <c r="A38" s="11"/>
      <c r="B38" s="53" t="s">
        <v>25</v>
      </c>
      <c r="C38" s="11"/>
      <c r="D38" s="12"/>
    </row>
    <row r="39" spans="1:5">
      <c r="A39" s="11"/>
      <c r="B39" s="53" t="s">
        <v>26</v>
      </c>
      <c r="C39" s="11"/>
      <c r="D39" s="12"/>
    </row>
    <row r="40" spans="1:5">
      <c r="A40" s="11"/>
      <c r="B40" s="53" t="s">
        <v>27</v>
      </c>
      <c r="C40" s="11"/>
      <c r="D40" s="12"/>
    </row>
    <row r="41" spans="1:5">
      <c r="A41" s="11"/>
      <c r="B41" s="53" t="s">
        <v>28</v>
      </c>
      <c r="C41" s="11"/>
      <c r="D41" s="12"/>
    </row>
    <row r="42" spans="1:5">
      <c r="A42" s="11"/>
      <c r="B42" s="53" t="s">
        <v>29</v>
      </c>
      <c r="C42" s="11"/>
      <c r="D42" s="12"/>
    </row>
    <row r="43" spans="1:5">
      <c r="A43" s="11"/>
      <c r="B43" s="53" t="s">
        <v>30</v>
      </c>
      <c r="C43" s="11"/>
      <c r="D43" s="12"/>
    </row>
    <row r="44" spans="1:5">
      <c r="A44" s="11"/>
      <c r="B44" s="53" t="s">
        <v>31</v>
      </c>
      <c r="C44" s="11"/>
      <c r="D44" s="12"/>
    </row>
    <row r="45" spans="1:5" ht="30">
      <c r="A45" s="11"/>
      <c r="B45" s="55" t="s">
        <v>32</v>
      </c>
      <c r="C45" s="11"/>
      <c r="D45" s="12"/>
    </row>
    <row r="46" spans="1:5" ht="30">
      <c r="A46" s="11"/>
      <c r="B46" s="56" t="s">
        <v>33</v>
      </c>
      <c r="C46" s="11"/>
      <c r="D46" s="13"/>
    </row>
    <row r="47" spans="1:5">
      <c r="A47" s="14"/>
      <c r="B47" s="61" t="s">
        <v>34</v>
      </c>
      <c r="C47" s="15" t="s">
        <v>35</v>
      </c>
      <c r="D47" s="15" t="s">
        <v>36</v>
      </c>
      <c r="E47" s="15"/>
    </row>
    <row r="48" spans="1:5">
      <c r="A48" s="5">
        <v>0</v>
      </c>
      <c r="B48" s="62" t="s">
        <v>37</v>
      </c>
      <c r="C48" s="42">
        <v>0</v>
      </c>
      <c r="D48" s="42">
        <f>IF(C48=0,0,C48/$D$14)</f>
        <v>0</v>
      </c>
      <c r="E48" s="5"/>
    </row>
    <row r="49" spans="1:6">
      <c r="A49" s="14"/>
      <c r="B49" s="58" t="s">
        <v>38</v>
      </c>
      <c r="C49" s="14"/>
      <c r="D49" s="16">
        <f t="shared" ref="D49:D101" si="0">IF(C49=0,0,C49/$D$14)</f>
        <v>0</v>
      </c>
      <c r="E49" s="14"/>
    </row>
    <row r="50" spans="1:6">
      <c r="A50" s="14"/>
      <c r="B50" s="58" t="s">
        <v>39</v>
      </c>
      <c r="C50" s="40"/>
      <c r="D50" s="39">
        <f t="shared" si="0"/>
        <v>0</v>
      </c>
      <c r="E50" s="14"/>
      <c r="F50" s="11"/>
    </row>
    <row r="51" spans="1:6">
      <c r="A51" s="14">
        <v>1</v>
      </c>
      <c r="B51" s="28" t="s">
        <v>148</v>
      </c>
      <c r="C51" s="42">
        <f>SUM(C49:C50)</f>
        <v>0</v>
      </c>
      <c r="D51" s="49">
        <f t="shared" si="0"/>
        <v>0</v>
      </c>
      <c r="E51" s="17"/>
      <c r="F51" s="8"/>
    </row>
    <row r="52" spans="1:6">
      <c r="A52" s="54" t="s">
        <v>40</v>
      </c>
      <c r="B52" s="54" t="s">
        <v>41</v>
      </c>
      <c r="C52" s="18"/>
      <c r="D52" s="16">
        <f t="shared" si="0"/>
        <v>0</v>
      </c>
      <c r="E52" s="17"/>
    </row>
    <row r="53" spans="1:6">
      <c r="A53" s="54" t="s">
        <v>42</v>
      </c>
      <c r="B53" s="54" t="s">
        <v>43</v>
      </c>
      <c r="C53" s="16"/>
      <c r="D53" s="16">
        <f t="shared" si="0"/>
        <v>0</v>
      </c>
      <c r="E53" s="17"/>
    </row>
    <row r="54" spans="1:6">
      <c r="A54" s="54" t="s">
        <v>44</v>
      </c>
      <c r="B54" s="54" t="s">
        <v>45</v>
      </c>
      <c r="C54" s="16"/>
      <c r="D54" s="16">
        <f t="shared" si="0"/>
        <v>0</v>
      </c>
      <c r="E54" s="17"/>
    </row>
    <row r="55" spans="1:6">
      <c r="A55" s="54" t="s">
        <v>46</v>
      </c>
      <c r="B55" s="54" t="s">
        <v>47</v>
      </c>
      <c r="C55" s="16"/>
      <c r="D55" s="16">
        <f t="shared" si="0"/>
        <v>0</v>
      </c>
      <c r="E55" s="17"/>
    </row>
    <row r="56" spans="1:6">
      <c r="A56" s="54" t="s">
        <v>48</v>
      </c>
      <c r="B56" s="54" t="s">
        <v>49</v>
      </c>
      <c r="C56" s="16"/>
      <c r="D56" s="16">
        <f t="shared" si="0"/>
        <v>0</v>
      </c>
      <c r="E56" s="17"/>
    </row>
    <row r="57" spans="1:6">
      <c r="A57" s="54" t="s">
        <v>50</v>
      </c>
      <c r="B57" s="54" t="s">
        <v>51</v>
      </c>
      <c r="C57" s="16"/>
      <c r="D57" s="16">
        <f t="shared" si="0"/>
        <v>0</v>
      </c>
      <c r="E57" s="17"/>
    </row>
    <row r="58" spans="1:6">
      <c r="A58" s="54" t="s">
        <v>52</v>
      </c>
      <c r="B58" s="54" t="s">
        <v>53</v>
      </c>
      <c r="C58" s="16"/>
      <c r="D58" s="16">
        <f t="shared" si="0"/>
        <v>0</v>
      </c>
      <c r="E58" s="17"/>
    </row>
    <row r="59" spans="1:6">
      <c r="A59" s="54" t="s">
        <v>54</v>
      </c>
      <c r="B59" s="54" t="s">
        <v>55</v>
      </c>
      <c r="C59" s="38"/>
      <c r="D59" s="39">
        <f t="shared" si="0"/>
        <v>0</v>
      </c>
      <c r="E59" s="17"/>
    </row>
    <row r="60" spans="1:6">
      <c r="A60" s="14">
        <v>2</v>
      </c>
      <c r="B60" s="28" t="s">
        <v>149</v>
      </c>
      <c r="C60" s="42">
        <f>SUM(C52:C59)</f>
        <v>0</v>
      </c>
      <c r="D60" s="42">
        <f t="shared" si="0"/>
        <v>0</v>
      </c>
      <c r="E60" s="17"/>
    </row>
    <row r="61" spans="1:6">
      <c r="A61" s="54" t="s">
        <v>56</v>
      </c>
      <c r="B61" s="54" t="s">
        <v>57</v>
      </c>
      <c r="C61" s="16"/>
      <c r="D61" s="16">
        <f t="shared" si="0"/>
        <v>0</v>
      </c>
      <c r="E61" s="17"/>
    </row>
    <row r="62" spans="1:6">
      <c r="A62" s="54" t="s">
        <v>58</v>
      </c>
      <c r="B62" s="54" t="s">
        <v>59</v>
      </c>
      <c r="C62" s="16"/>
      <c r="D62" s="16">
        <f t="shared" si="0"/>
        <v>0</v>
      </c>
      <c r="E62" s="17"/>
    </row>
    <row r="63" spans="1:6">
      <c r="A63" s="54" t="s">
        <v>60</v>
      </c>
      <c r="B63" s="54" t="s">
        <v>61</v>
      </c>
      <c r="C63" s="38"/>
      <c r="D63" s="39">
        <f t="shared" si="0"/>
        <v>0</v>
      </c>
      <c r="E63" s="17"/>
    </row>
    <row r="64" spans="1:6">
      <c r="A64" s="14">
        <v>3</v>
      </c>
      <c r="B64" s="28" t="s">
        <v>62</v>
      </c>
      <c r="C64" s="42">
        <f>SUM(C61:C63)</f>
        <v>0</v>
      </c>
      <c r="D64" s="42">
        <f t="shared" si="0"/>
        <v>0</v>
      </c>
      <c r="E64" s="17"/>
    </row>
    <row r="65" spans="1:5">
      <c r="A65" s="54" t="s">
        <v>63</v>
      </c>
      <c r="B65" s="54" t="s">
        <v>64</v>
      </c>
      <c r="C65" s="16"/>
      <c r="D65" s="16">
        <f t="shared" si="0"/>
        <v>0</v>
      </c>
      <c r="E65" s="17"/>
    </row>
    <row r="66" spans="1:5">
      <c r="A66" s="54" t="s">
        <v>65</v>
      </c>
      <c r="B66" s="54" t="s">
        <v>66</v>
      </c>
      <c r="C66" s="38"/>
      <c r="D66" s="39">
        <f t="shared" si="0"/>
        <v>0</v>
      </c>
      <c r="E66" s="17"/>
    </row>
    <row r="67" spans="1:5">
      <c r="A67" s="14">
        <v>4</v>
      </c>
      <c r="B67" s="28" t="s">
        <v>67</v>
      </c>
      <c r="C67" s="42">
        <f>SUM(C65:C66)</f>
        <v>0</v>
      </c>
      <c r="D67" s="42">
        <f t="shared" si="0"/>
        <v>0</v>
      </c>
      <c r="E67" s="17"/>
    </row>
    <row r="68" spans="1:5">
      <c r="A68" s="54" t="s">
        <v>68</v>
      </c>
      <c r="B68" s="54" t="s">
        <v>69</v>
      </c>
      <c r="C68" s="16"/>
      <c r="D68" s="16">
        <f t="shared" si="0"/>
        <v>0</v>
      </c>
      <c r="E68" s="17"/>
    </row>
    <row r="69" spans="1:5">
      <c r="A69" s="54" t="s">
        <v>70</v>
      </c>
      <c r="B69" s="54" t="s">
        <v>71</v>
      </c>
      <c r="C69" s="16"/>
      <c r="D69" s="16">
        <f t="shared" si="0"/>
        <v>0</v>
      </c>
      <c r="E69" s="17"/>
    </row>
    <row r="70" spans="1:5">
      <c r="A70" s="54" t="s">
        <v>72</v>
      </c>
      <c r="B70" s="54" t="s">
        <v>73</v>
      </c>
      <c r="C70" s="16"/>
      <c r="D70" s="16">
        <f t="shared" si="0"/>
        <v>0</v>
      </c>
      <c r="E70" s="17"/>
    </row>
    <row r="71" spans="1:5">
      <c r="A71" s="54" t="s">
        <v>74</v>
      </c>
      <c r="B71" s="54" t="s">
        <v>75</v>
      </c>
      <c r="C71" s="16"/>
      <c r="D71" s="16">
        <f t="shared" si="0"/>
        <v>0</v>
      </c>
      <c r="E71" s="17"/>
    </row>
    <row r="72" spans="1:5">
      <c r="A72" s="54" t="s">
        <v>76</v>
      </c>
      <c r="B72" s="54" t="s">
        <v>77</v>
      </c>
      <c r="C72" s="16"/>
      <c r="D72" s="16">
        <f t="shared" si="0"/>
        <v>0</v>
      </c>
      <c r="E72" s="17"/>
    </row>
    <row r="73" spans="1:5">
      <c r="A73" s="54" t="s">
        <v>78</v>
      </c>
      <c r="B73" s="54" t="s">
        <v>79</v>
      </c>
      <c r="C73" s="16"/>
      <c r="D73" s="16">
        <f t="shared" si="0"/>
        <v>0</v>
      </c>
      <c r="E73" s="17"/>
    </row>
    <row r="74" spans="1:5">
      <c r="A74" s="54" t="s">
        <v>80</v>
      </c>
      <c r="B74" s="54" t="s">
        <v>81</v>
      </c>
      <c r="C74" s="16"/>
      <c r="D74" s="16">
        <f t="shared" si="0"/>
        <v>0</v>
      </c>
      <c r="E74" s="17"/>
    </row>
    <row r="75" spans="1:5">
      <c r="A75" s="54" t="s">
        <v>82</v>
      </c>
      <c r="B75" s="54" t="s">
        <v>83</v>
      </c>
      <c r="C75" s="16"/>
      <c r="D75" s="16">
        <f t="shared" si="0"/>
        <v>0</v>
      </c>
      <c r="E75" s="17"/>
    </row>
    <row r="76" spans="1:5">
      <c r="A76" s="54" t="s">
        <v>84</v>
      </c>
      <c r="B76" s="54" t="s">
        <v>85</v>
      </c>
      <c r="C76" s="16"/>
      <c r="D76" s="16">
        <f t="shared" si="0"/>
        <v>0</v>
      </c>
      <c r="E76" s="17"/>
    </row>
    <row r="77" spans="1:5">
      <c r="A77" s="54" t="s">
        <v>86</v>
      </c>
      <c r="B77" s="54" t="s">
        <v>87</v>
      </c>
      <c r="C77" s="16"/>
      <c r="D77" s="16">
        <f t="shared" si="0"/>
        <v>0</v>
      </c>
      <c r="E77" s="17"/>
    </row>
    <row r="78" spans="1:5">
      <c r="A78" s="54" t="s">
        <v>88</v>
      </c>
      <c r="B78" s="54" t="s">
        <v>89</v>
      </c>
      <c r="C78" s="16"/>
      <c r="D78" s="16">
        <f t="shared" si="0"/>
        <v>0</v>
      </c>
      <c r="E78" s="17"/>
    </row>
    <row r="79" spans="1:5">
      <c r="A79" s="54" t="s">
        <v>90</v>
      </c>
      <c r="B79" s="54" t="s">
        <v>91</v>
      </c>
      <c r="C79" s="16"/>
      <c r="D79" s="16">
        <f t="shared" si="0"/>
        <v>0</v>
      </c>
      <c r="E79" s="17"/>
    </row>
    <row r="80" spans="1:5">
      <c r="A80" s="54" t="s">
        <v>92</v>
      </c>
      <c r="B80" s="54" t="s">
        <v>93</v>
      </c>
      <c r="C80" s="16"/>
      <c r="D80" s="16">
        <f t="shared" si="0"/>
        <v>0</v>
      </c>
      <c r="E80" s="17"/>
    </row>
    <row r="81" spans="1:5">
      <c r="A81" s="54" t="s">
        <v>94</v>
      </c>
      <c r="B81" s="54" t="s">
        <v>95</v>
      </c>
      <c r="C81" s="16"/>
      <c r="D81" s="16">
        <f t="shared" si="0"/>
        <v>0</v>
      </c>
      <c r="E81" s="17"/>
    </row>
    <row r="82" spans="1:5">
      <c r="A82" s="54" t="s">
        <v>96</v>
      </c>
      <c r="B82" s="54" t="s">
        <v>97</v>
      </c>
      <c r="C82" s="16"/>
      <c r="D82" s="16">
        <f t="shared" si="0"/>
        <v>0</v>
      </c>
      <c r="E82" s="17"/>
    </row>
    <row r="83" spans="1:5">
      <c r="A83" s="54" t="s">
        <v>98</v>
      </c>
      <c r="B83" s="54" t="s">
        <v>99</v>
      </c>
      <c r="C83" s="16"/>
      <c r="D83" s="16">
        <f t="shared" si="0"/>
        <v>0</v>
      </c>
      <c r="E83" s="17"/>
    </row>
    <row r="84" spans="1:5">
      <c r="A84" s="54" t="s">
        <v>100</v>
      </c>
      <c r="B84" s="54" t="s">
        <v>101</v>
      </c>
      <c r="C84" s="38"/>
      <c r="D84" s="39">
        <f t="shared" si="0"/>
        <v>0</v>
      </c>
      <c r="E84" s="17"/>
    </row>
    <row r="85" spans="1:5">
      <c r="A85" s="14">
        <v>5</v>
      </c>
      <c r="B85" s="54" t="s">
        <v>153</v>
      </c>
      <c r="C85" s="47">
        <f>SUM(C68:C84)</f>
        <v>0</v>
      </c>
      <c r="D85" s="48">
        <f t="shared" si="0"/>
        <v>0</v>
      </c>
      <c r="E85" s="17"/>
    </row>
    <row r="86" spans="1:5">
      <c r="A86" s="14"/>
      <c r="B86" s="28" t="s">
        <v>102</v>
      </c>
      <c r="C86" s="44">
        <f>SUM(C85,C67,C64,C60,C51,C48)</f>
        <v>0</v>
      </c>
      <c r="D86" s="46">
        <f t="shared" si="0"/>
        <v>0</v>
      </c>
      <c r="E86" s="17"/>
    </row>
    <row r="87" spans="1:5">
      <c r="A87" s="54" t="s">
        <v>103</v>
      </c>
      <c r="B87" s="54" t="s">
        <v>104</v>
      </c>
      <c r="C87" s="16"/>
      <c r="D87" s="16">
        <f t="shared" si="0"/>
        <v>0</v>
      </c>
      <c r="E87" s="17"/>
    </row>
    <row r="88" spans="1:5">
      <c r="A88" s="54" t="s">
        <v>105</v>
      </c>
      <c r="B88" s="54" t="s">
        <v>106</v>
      </c>
      <c r="C88" s="16"/>
      <c r="D88" s="16">
        <f t="shared" si="0"/>
        <v>0</v>
      </c>
      <c r="E88" s="17"/>
    </row>
    <row r="89" spans="1:5">
      <c r="A89" s="54" t="s">
        <v>107</v>
      </c>
      <c r="B89" s="54" t="s">
        <v>108</v>
      </c>
      <c r="C89" s="16"/>
      <c r="D89" s="16">
        <f t="shared" si="0"/>
        <v>0</v>
      </c>
      <c r="E89" s="17"/>
    </row>
    <row r="90" spans="1:5">
      <c r="A90" s="54" t="s">
        <v>109</v>
      </c>
      <c r="B90" s="54" t="s">
        <v>110</v>
      </c>
      <c r="C90" s="16"/>
      <c r="D90" s="16">
        <f t="shared" si="0"/>
        <v>0</v>
      </c>
      <c r="E90" s="17"/>
    </row>
    <row r="91" spans="1:5">
      <c r="A91" s="54" t="s">
        <v>111</v>
      </c>
      <c r="B91" s="54" t="s">
        <v>112</v>
      </c>
      <c r="C91" s="16"/>
      <c r="D91" s="16">
        <f t="shared" si="0"/>
        <v>0</v>
      </c>
      <c r="E91" s="17"/>
    </row>
    <row r="92" spans="1:5">
      <c r="A92" s="54" t="s">
        <v>113</v>
      </c>
      <c r="B92" s="54" t="s">
        <v>114</v>
      </c>
      <c r="C92" s="16"/>
      <c r="D92" s="16">
        <f t="shared" si="0"/>
        <v>0</v>
      </c>
      <c r="E92" s="17"/>
    </row>
    <row r="93" spans="1:5">
      <c r="A93" s="14"/>
      <c r="B93" s="54" t="s">
        <v>115</v>
      </c>
      <c r="C93" s="38"/>
      <c r="D93" s="39">
        <f t="shared" si="0"/>
        <v>0</v>
      </c>
      <c r="E93" s="17"/>
    </row>
    <row r="94" spans="1:5">
      <c r="A94" s="14">
        <v>6</v>
      </c>
      <c r="B94" s="28" t="s">
        <v>116</v>
      </c>
      <c r="C94" s="42">
        <f>SUM(C87:C93)</f>
        <v>0</v>
      </c>
      <c r="D94" s="42">
        <f t="shared" si="0"/>
        <v>0</v>
      </c>
      <c r="E94" s="17"/>
    </row>
    <row r="95" spans="1:5">
      <c r="A95" s="14">
        <v>7</v>
      </c>
      <c r="B95" s="54" t="s">
        <v>150</v>
      </c>
      <c r="C95" s="16"/>
      <c r="D95" s="16">
        <f t="shared" si="0"/>
        <v>0</v>
      </c>
      <c r="E95" s="17"/>
    </row>
    <row r="96" spans="1:5">
      <c r="A96" s="14">
        <v>8</v>
      </c>
      <c r="B96" s="54" t="s">
        <v>117</v>
      </c>
      <c r="C96" s="16"/>
      <c r="D96" s="16">
        <f t="shared" si="0"/>
        <v>0</v>
      </c>
      <c r="E96" s="17"/>
    </row>
    <row r="97" spans="1:14">
      <c r="A97" s="14"/>
      <c r="B97" s="54" t="s">
        <v>151</v>
      </c>
      <c r="C97" s="16"/>
      <c r="D97" s="16">
        <f t="shared" si="0"/>
        <v>0</v>
      </c>
      <c r="E97" s="17"/>
    </row>
    <row r="98" spans="1:14">
      <c r="A98" s="14"/>
      <c r="B98" s="54" t="s">
        <v>152</v>
      </c>
      <c r="C98" s="38"/>
      <c r="D98" s="39">
        <f t="shared" si="0"/>
        <v>0</v>
      </c>
      <c r="E98" s="17"/>
    </row>
    <row r="99" spans="1:14">
      <c r="A99" s="14"/>
      <c r="B99" s="28" t="s">
        <v>118</v>
      </c>
      <c r="C99" s="43">
        <f>SUM(C94,C95,C96,C97,C98,C86)</f>
        <v>0</v>
      </c>
      <c r="D99" s="43">
        <f t="shared" si="0"/>
        <v>0</v>
      </c>
      <c r="E99" s="17"/>
    </row>
    <row r="100" spans="1:14">
      <c r="A100" s="14">
        <v>9</v>
      </c>
      <c r="B100" s="54" t="s">
        <v>119</v>
      </c>
      <c r="C100" s="38"/>
      <c r="D100" s="39">
        <f t="shared" si="0"/>
        <v>0</v>
      </c>
      <c r="E100" s="17"/>
    </row>
    <row r="101" spans="1:14">
      <c r="A101" s="14"/>
      <c r="B101" s="28" t="s">
        <v>120</v>
      </c>
      <c r="C101" s="43">
        <f>SUM(C99:C100)</f>
        <v>0</v>
      </c>
      <c r="D101" s="43">
        <f t="shared" si="0"/>
        <v>0</v>
      </c>
      <c r="E101" s="17"/>
    </row>
    <row r="102" spans="1:14">
      <c r="A102" s="14"/>
      <c r="B102" s="8"/>
      <c r="C102" s="16"/>
      <c r="D102" s="16"/>
      <c r="E102" s="17"/>
    </row>
    <row r="103" spans="1:14">
      <c r="A103" s="14">
        <v>10</v>
      </c>
      <c r="B103" s="28" t="s">
        <v>121</v>
      </c>
      <c r="C103" s="16"/>
      <c r="D103" s="16"/>
      <c r="E103" s="17"/>
    </row>
    <row r="104" spans="1:14">
      <c r="A104" s="14"/>
      <c r="B104" s="54" t="s">
        <v>122</v>
      </c>
      <c r="C104" s="16"/>
      <c r="D104" s="16">
        <f t="shared" ref="D104:D110" si="1">IF(C104=0,0,C104/$D$14)</f>
        <v>0</v>
      </c>
      <c r="E104" s="17"/>
    </row>
    <row r="105" spans="1:14">
      <c r="A105" s="14"/>
      <c r="B105" s="54" t="s">
        <v>123</v>
      </c>
      <c r="C105" s="16"/>
      <c r="D105" s="16">
        <f t="shared" si="1"/>
        <v>0</v>
      </c>
      <c r="E105" s="17"/>
      <c r="M105" s="50"/>
      <c r="N105" s="50"/>
    </row>
    <row r="106" spans="1:14">
      <c r="A106" s="14"/>
      <c r="B106" s="54" t="s">
        <v>124</v>
      </c>
      <c r="C106" s="16"/>
      <c r="D106" s="16">
        <f t="shared" si="1"/>
        <v>0</v>
      </c>
      <c r="E106" s="17"/>
    </row>
    <row r="107" spans="1:14">
      <c r="A107" s="14"/>
      <c r="B107" s="28" t="s">
        <v>125</v>
      </c>
      <c r="C107" s="44">
        <f>SUM(C101,C104:C106)</f>
        <v>0</v>
      </c>
      <c r="D107" s="45">
        <f t="shared" si="1"/>
        <v>0</v>
      </c>
      <c r="E107" s="19"/>
    </row>
    <row r="108" spans="1:14">
      <c r="A108" s="14"/>
      <c r="C108" s="16"/>
      <c r="D108" s="16">
        <f t="shared" si="1"/>
        <v>0</v>
      </c>
      <c r="E108" s="14"/>
    </row>
    <row r="109" spans="1:14">
      <c r="A109" s="14"/>
      <c r="B109" s="54" t="s">
        <v>126</v>
      </c>
      <c r="C109" s="20">
        <f>IF(C99=0,0,C99/D15)</f>
        <v>0</v>
      </c>
      <c r="D109" s="16">
        <f t="shared" si="1"/>
        <v>0</v>
      </c>
      <c r="E109" s="14"/>
    </row>
    <row r="110" spans="1:14">
      <c r="A110" s="14"/>
      <c r="B110" s="54" t="s">
        <v>127</v>
      </c>
      <c r="C110" s="20">
        <f>IF(C107=0,0,C107/D15)</f>
        <v>0</v>
      </c>
      <c r="D110" s="16">
        <f t="shared" si="1"/>
        <v>0</v>
      </c>
      <c r="E110" s="14"/>
    </row>
    <row r="111" spans="1:14">
      <c r="A111" s="14"/>
      <c r="C111" s="16"/>
      <c r="D111" s="16"/>
      <c r="E111" s="14"/>
      <c r="F111" s="21"/>
      <c r="G111" s="22"/>
    </row>
    <row r="112" spans="1:14">
      <c r="A112" s="14"/>
      <c r="B112" s="63" t="s">
        <v>128</v>
      </c>
      <c r="C112" s="23"/>
      <c r="D112" s="23"/>
      <c r="E112" s="5"/>
      <c r="F112" s="57" t="s">
        <v>129</v>
      </c>
      <c r="G112" s="57" t="s">
        <v>130</v>
      </c>
      <c r="H112" s="57" t="s">
        <v>131</v>
      </c>
      <c r="I112" s="57" t="s">
        <v>132</v>
      </c>
    </row>
    <row r="113" spans="1:10">
      <c r="A113" s="14"/>
      <c r="B113" s="24"/>
      <c r="C113" s="16"/>
      <c r="D113" s="16"/>
      <c r="E113" s="14"/>
      <c r="F113" s="25"/>
      <c r="G113" s="59" t="s">
        <v>133</v>
      </c>
      <c r="H113" s="26"/>
      <c r="I113" s="27"/>
    </row>
    <row r="114" spans="1:10">
      <c r="A114" s="14"/>
      <c r="B114" s="28" t="s">
        <v>134</v>
      </c>
      <c r="C114" s="16">
        <f>C48</f>
        <v>0</v>
      </c>
      <c r="D114" s="16">
        <f t="shared" ref="D114:D127" si="2">IF(C114=0,0,C114/$D$14)</f>
        <v>0</v>
      </c>
      <c r="E114" s="14"/>
      <c r="F114" s="5"/>
      <c r="G114" s="5"/>
      <c r="H114" s="5"/>
      <c r="I114" s="5"/>
    </row>
    <row r="115" spans="1:10">
      <c r="A115" s="14"/>
      <c r="B115" s="54" t="s">
        <v>148</v>
      </c>
      <c r="C115" s="16">
        <f>C51</f>
        <v>0</v>
      </c>
      <c r="D115" s="16">
        <f t="shared" si="2"/>
        <v>0</v>
      </c>
      <c r="E115" s="17"/>
      <c r="F115" s="28"/>
      <c r="G115" s="14"/>
      <c r="H115" s="14"/>
      <c r="I115" s="14"/>
    </row>
    <row r="116" spans="1:10">
      <c r="A116" s="14"/>
      <c r="B116" s="54" t="s">
        <v>149</v>
      </c>
      <c r="C116" s="16">
        <f>C60</f>
        <v>0</v>
      </c>
      <c r="D116" s="16">
        <f t="shared" si="2"/>
        <v>0</v>
      </c>
      <c r="E116" s="17"/>
      <c r="F116" s="28"/>
      <c r="G116" s="14"/>
      <c r="H116" s="14"/>
      <c r="I116" s="14"/>
    </row>
    <row r="117" spans="1:10">
      <c r="A117" s="14"/>
      <c r="B117" s="54" t="s">
        <v>135</v>
      </c>
      <c r="C117" s="16">
        <f>C64</f>
        <v>0</v>
      </c>
      <c r="D117" s="16">
        <f t="shared" si="2"/>
        <v>0</v>
      </c>
      <c r="E117" s="17"/>
      <c r="F117" s="28"/>
      <c r="G117" s="14"/>
      <c r="H117" s="14"/>
      <c r="I117" s="14"/>
    </row>
    <row r="118" spans="1:10">
      <c r="A118" s="14"/>
      <c r="B118" s="54" t="s">
        <v>136</v>
      </c>
      <c r="C118" s="16">
        <f>C67</f>
        <v>0</v>
      </c>
      <c r="D118" s="16">
        <f t="shared" si="2"/>
        <v>0</v>
      </c>
      <c r="E118" s="17"/>
      <c r="F118" s="28"/>
      <c r="G118" s="14"/>
      <c r="H118" s="14"/>
      <c r="I118" s="14"/>
    </row>
    <row r="119" spans="1:10">
      <c r="A119" s="14"/>
      <c r="B119" s="54" t="s">
        <v>137</v>
      </c>
      <c r="C119" s="16">
        <f>C85</f>
        <v>0</v>
      </c>
      <c r="D119" s="16">
        <f t="shared" si="2"/>
        <v>0</v>
      </c>
      <c r="E119" s="17"/>
      <c r="F119" s="28"/>
      <c r="G119" s="14"/>
      <c r="H119" s="14"/>
      <c r="I119" s="14"/>
    </row>
    <row r="120" spans="1:10">
      <c r="A120" s="14"/>
      <c r="B120" s="54" t="s">
        <v>138</v>
      </c>
      <c r="C120" s="38">
        <f>C94</f>
        <v>0</v>
      </c>
      <c r="D120" s="39">
        <f t="shared" si="2"/>
        <v>0</v>
      </c>
      <c r="E120" s="17"/>
      <c r="F120" s="28"/>
      <c r="G120" s="14"/>
      <c r="H120" s="14"/>
      <c r="I120" s="14"/>
    </row>
    <row r="121" spans="1:10">
      <c r="A121" s="14"/>
      <c r="B121" s="64" t="s">
        <v>139</v>
      </c>
      <c r="C121" s="41">
        <f>SUM(C114:C120)</f>
        <v>0</v>
      </c>
      <c r="D121" s="41">
        <f t="shared" si="2"/>
        <v>0</v>
      </c>
      <c r="E121" s="17"/>
      <c r="F121" s="28"/>
      <c r="G121" s="14"/>
      <c r="H121" s="14"/>
      <c r="I121" s="14"/>
    </row>
    <row r="122" spans="1:10">
      <c r="A122" s="14"/>
      <c r="B122" s="54" t="s">
        <v>150</v>
      </c>
      <c r="C122" s="16">
        <f>C95</f>
        <v>0</v>
      </c>
      <c r="D122" s="16">
        <f t="shared" si="2"/>
        <v>0</v>
      </c>
      <c r="E122" s="17"/>
      <c r="F122" s="28"/>
      <c r="G122" s="14"/>
      <c r="H122" s="14"/>
      <c r="I122" s="14"/>
    </row>
    <row r="123" spans="1:10">
      <c r="A123" s="14"/>
      <c r="B123" s="54" t="s">
        <v>140</v>
      </c>
      <c r="C123" s="16">
        <f>C96</f>
        <v>0</v>
      </c>
      <c r="D123" s="16">
        <f t="shared" si="2"/>
        <v>0</v>
      </c>
      <c r="E123" s="17"/>
      <c r="F123" s="28"/>
      <c r="G123" s="14"/>
      <c r="H123" s="29"/>
      <c r="I123" s="29"/>
    </row>
    <row r="124" spans="1:10">
      <c r="A124" s="14"/>
      <c r="B124" s="54" t="s">
        <v>151</v>
      </c>
      <c r="C124" s="16">
        <f>C97</f>
        <v>0</v>
      </c>
      <c r="D124" s="16">
        <f t="shared" si="2"/>
        <v>0</v>
      </c>
      <c r="E124" s="17"/>
      <c r="F124" s="28"/>
      <c r="G124" s="14"/>
      <c r="H124" s="14"/>
      <c r="I124" s="14"/>
    </row>
    <row r="125" spans="1:10">
      <c r="A125" s="14"/>
      <c r="B125" s="54" t="s">
        <v>152</v>
      </c>
      <c r="C125" s="38">
        <f>C98</f>
        <v>0</v>
      </c>
      <c r="D125" s="39">
        <f t="shared" si="2"/>
        <v>0</v>
      </c>
      <c r="E125" s="17"/>
      <c r="F125" s="28"/>
      <c r="G125" s="14"/>
      <c r="H125" s="14"/>
      <c r="I125" s="14"/>
    </row>
    <row r="126" spans="1:10">
      <c r="A126" s="14"/>
      <c r="B126" s="64" t="s">
        <v>102</v>
      </c>
      <c r="C126" s="41">
        <v>0</v>
      </c>
      <c r="D126" s="41">
        <f t="shared" si="2"/>
        <v>0</v>
      </c>
      <c r="E126" s="17"/>
      <c r="F126" s="28"/>
      <c r="G126" s="14"/>
      <c r="H126" s="14"/>
      <c r="I126" s="14"/>
    </row>
    <row r="127" spans="1:10">
      <c r="A127" s="14"/>
      <c r="B127" s="60" t="s">
        <v>141</v>
      </c>
      <c r="C127" s="30">
        <f>C107+C100</f>
        <v>0</v>
      </c>
      <c r="D127" s="30">
        <f t="shared" si="2"/>
        <v>0</v>
      </c>
      <c r="E127" s="17"/>
      <c r="F127" s="28"/>
      <c r="G127" s="14"/>
      <c r="H127" s="14"/>
      <c r="I127" s="14"/>
    </row>
    <row r="128" spans="1:10">
      <c r="A128" s="14"/>
      <c r="C128" s="16"/>
      <c r="D128" s="16"/>
      <c r="E128" s="5"/>
      <c r="F128" s="28"/>
      <c r="G128" s="14"/>
      <c r="H128" s="14"/>
      <c r="I128" s="14"/>
      <c r="J128" s="31"/>
    </row>
    <row r="129" spans="1:9">
      <c r="A129" s="14"/>
      <c r="C129" s="16"/>
      <c r="D129" s="16"/>
      <c r="E129" s="14"/>
      <c r="F129" s="28"/>
      <c r="G129" s="14"/>
      <c r="H129" s="14"/>
      <c r="I129" s="14"/>
    </row>
    <row r="130" spans="1:9">
      <c r="A130" s="7"/>
      <c r="B130" s="65" t="s">
        <v>142</v>
      </c>
      <c r="C130" s="32">
        <f>C121+C126+C127</f>
        <v>0</v>
      </c>
      <c r="D130" s="33">
        <f t="shared" ref="D130" si="3">IF(C130=0,0,C130/$D$14)</f>
        <v>0</v>
      </c>
      <c r="E130" s="34"/>
      <c r="F130" s="35">
        <v>0</v>
      </c>
      <c r="G130" s="36">
        <v>0</v>
      </c>
      <c r="H130" s="36">
        <v>0</v>
      </c>
      <c r="I130" s="36">
        <v>0</v>
      </c>
    </row>
    <row r="131" spans="1:9">
      <c r="B131" s="37"/>
    </row>
    <row r="132" spans="1:9" ht="29.25" customHeight="1">
      <c r="B132" s="69" t="s">
        <v>143</v>
      </c>
      <c r="C132" s="70"/>
      <c r="D132" s="70"/>
      <c r="E132" s="70"/>
      <c r="F132" s="70"/>
      <c r="G132" s="70"/>
    </row>
    <row r="133" spans="1:9" ht="24" customHeight="1">
      <c r="B133" s="69" t="s">
        <v>144</v>
      </c>
      <c r="C133" s="70"/>
      <c r="D133" s="70"/>
      <c r="E133" s="70"/>
      <c r="F133" s="70"/>
      <c r="G133" s="70"/>
    </row>
    <row r="134" spans="1:9" ht="24.75" customHeight="1">
      <c r="B134" s="69" t="s">
        <v>145</v>
      </c>
      <c r="C134" s="70"/>
      <c r="D134" s="70"/>
      <c r="E134" s="70"/>
      <c r="F134" s="70"/>
      <c r="G134" s="70"/>
    </row>
    <row r="135" spans="1:9" ht="25.5" customHeight="1">
      <c r="B135" s="69" t="s">
        <v>146</v>
      </c>
      <c r="C135" s="70"/>
      <c r="D135" s="70"/>
      <c r="E135" s="70"/>
      <c r="F135" s="70"/>
      <c r="G135" s="70"/>
    </row>
    <row r="136" spans="1:9">
      <c r="E136" s="51" t="s">
        <v>147</v>
      </c>
    </row>
  </sheetData>
  <mergeCells count="6">
    <mergeCell ref="B135:G135"/>
    <mergeCell ref="B11:D11"/>
    <mergeCell ref="B12:D12"/>
    <mergeCell ref="B132:G132"/>
    <mergeCell ref="B133:G133"/>
    <mergeCell ref="B134:G134"/>
  </mergeCells>
  <pageMargins left="0.7" right="0.7" top="0.75" bottom="0.75" header="0.3" footer="0.3"/>
  <pageSetup paperSize="9" fitToWidth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cols>
    <col min="1" max="1" width="9.140625" customWidth="1"/>
  </cols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cols>
    <col min="1" max="1" width="9.140625" customWidth="1"/>
  </cols>
  <sheetData/>
  <pageMargins left="0.7" right="0.7" top="0.75" bottom="0.75" header="0.3" footer="0.3"/>
  <pageSetup orientation="portrait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A18445017</value>
    </field>
    <field name="Objective-Title">
      <value order="0">001. Business Case Guidance - Annex 13a - project cost template WELSH</value>
    </field>
    <field name="Objective-Description">
      <value order="0"/>
    </field>
    <field name="Objective-CreationStamp">
      <value order="0">2017-06-22T13:57:45Z</value>
    </field>
    <field name="Objective-IsApproved">
      <value order="0">false</value>
    </field>
    <field name="Objective-IsPublished">
      <value order="0">true</value>
    </field>
    <field name="Objective-DatePublished">
      <value order="0">2018-05-22T11:11:45Z</value>
    </field>
    <field name="Objective-ModificationStamp">
      <value order="0">2018-05-22T11:11:45Z</value>
    </field>
    <field name="Objective-Owner">
      <value order="0">De Benedictis, Rachel (EPS - EBPG)</value>
    </field>
    <field name="Objective-Path">
      <value order="0">Objective Global Folder:Business File Plan:Education &amp; Public Services (EPS):Education &amp; Public Services (EPS) - Education - Education, Business Planning &amp; Governance:1 - Save:Capital Funding Branch:Programme Website:EPS - School Effectiveness Division - 21st Century Schools Website &amp; Web Development - 2017-2021:Business Case Guidance - document and annexes</value>
    </field>
    <field name="Objective-Parent">
      <value order="0">Business Case Guidance - document and annexes</value>
    </field>
    <field name="Objective-State">
      <value order="0">Published</value>
    </field>
    <field name="Objective-VersionId">
      <value order="0">vA44618982</value>
    </field>
    <field name="Objective-Version">
      <value order="0">4.0</value>
    </field>
    <field name="Objective-VersionNumber">
      <value order="0">5</value>
    </field>
    <field name="Objective-VersionComment">
      <value order="0"/>
    </field>
    <field name="Objective-FileNumber">
      <value order="0">qA1288432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>2017-06-22T22:59:59Z</value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Dalenni Gwaith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Butler</dc:creator>
  <cp:lastModifiedBy>HammondC</cp:lastModifiedBy>
  <cp:lastPrinted>2015-09-11T10:26:10Z</cp:lastPrinted>
  <dcterms:created xsi:type="dcterms:W3CDTF">2014-11-13T08:50:15Z</dcterms:created>
  <dcterms:modified xsi:type="dcterms:W3CDTF">2018-04-26T15:56:43Z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A18445017</vt:lpwstr>
  </property>
  <property fmtid="{D5CDD505-2E9C-101B-9397-08002B2CF9AE}" pid="4" name="Objective-Title">
    <vt:lpwstr>001. Business Case Guidance - Annex 13a - project cost template WELSH</vt:lpwstr>
  </property>
  <property fmtid="{D5CDD505-2E9C-101B-9397-08002B2CF9AE}" pid="5" name="Objective-Comment">
    <vt:lpwstr/>
  </property>
  <property fmtid="{D5CDD505-2E9C-101B-9397-08002B2CF9AE}" pid="6" name="Objective-CreationStamp">
    <vt:filetime>2017-06-22T13:57:45Z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2018-05-22T11:11:45Z</vt:filetime>
  </property>
  <property fmtid="{D5CDD505-2E9C-101B-9397-08002B2CF9AE}" pid="10" name="Objective-ModificationStamp">
    <vt:filetime>2018-05-22T11:11:45Z</vt:filetime>
  </property>
  <property fmtid="{D5CDD505-2E9C-101B-9397-08002B2CF9AE}" pid="11" name="Objective-Owner">
    <vt:lpwstr>De Benedictis, Rachel (EPS - EBPG)</vt:lpwstr>
  </property>
  <property fmtid="{D5CDD505-2E9C-101B-9397-08002B2CF9AE}" pid="12" name="Objective-Path">
    <vt:lpwstr>Objective Global Folder:Business File Plan:Education &amp; Public Services (EPS):Education &amp; Public Services (EPS) - Education - Education, Business Planning &amp; Governance:1 - Save:Capital Funding Branch:Programme Website:EPS - School Effectiveness Division - 21st Century Schools Website &amp; Web Development - 2017-2021:Business Case Guidance - document and annexes</vt:lpwstr>
  </property>
  <property fmtid="{D5CDD505-2E9C-101B-9397-08002B2CF9AE}" pid="13" name="Objective-Parent">
    <vt:lpwstr>Business Case Guidance - document and annexes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4.0</vt:lpwstr>
  </property>
  <property fmtid="{D5CDD505-2E9C-101B-9397-08002B2CF9AE}" pid="16" name="Objective-VersionNumber">
    <vt:r8>5</vt:r8>
  </property>
  <property fmtid="{D5CDD505-2E9C-101B-9397-08002B2CF9AE}" pid="17" name="Objective-VersionComment">
    <vt:lpwstr/>
  </property>
  <property fmtid="{D5CDD505-2E9C-101B-9397-08002B2CF9AE}" pid="18" name="Objective-FileNumber">
    <vt:lpwstr>qA1288432</vt:lpwstr>
  </property>
  <property fmtid="{D5CDD505-2E9C-101B-9397-08002B2CF9AE}" pid="19" name="Objective-Classification">
    <vt:lpwstr>Official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2017-06-21T23:00:00Z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Objective-Description">
    <vt:lpwstr/>
  </property>
  <property fmtid="{D5CDD505-2E9C-101B-9397-08002B2CF9AE}" pid="27" name="Objective-VersionId">
    <vt:lpwstr>vA44618982</vt:lpwstr>
  </property>
  <property fmtid="{D5CDD505-2E9C-101B-9397-08002B2CF9AE}" pid="28" name="Objective-Language">
    <vt:lpwstr>English (eng)</vt:lpwstr>
  </property>
  <property fmtid="{D5CDD505-2E9C-101B-9397-08002B2CF9AE}" pid="29" name="Objective-Date Acquired">
    <vt:filetime>2017-06-22T22:59:59Z</vt:filetime>
  </property>
  <property fmtid="{D5CDD505-2E9C-101B-9397-08002B2CF9AE}" pid="30" name="Objective-What to Keep">
    <vt:lpwstr>No</vt:lpwstr>
  </property>
  <property fmtid="{D5CDD505-2E9C-101B-9397-08002B2CF9AE}" pid="31" name="Objective-Official Translation">
    <vt:lpwstr/>
  </property>
  <property fmtid="{D5CDD505-2E9C-101B-9397-08002B2CF9AE}" pid="32" name="Objective-Connect Creator">
    <vt:lpwstr/>
  </property>
</Properties>
</file>