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853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Change (CurrYr)" sheetId="5" r:id="rId5"/>
    <sheet name="tbl 2c Capital Financing" sheetId="6" r:id="rId6"/>
    <sheet name="tbl 4a SSA Comparison" sheetId="7" r:id="rId7"/>
    <sheet name="tbl 4b SSA Sectors (PrevYr)" sheetId="8" r:id="rId8"/>
    <sheet name="tbl 4c SSA Sectors (CurrYr)" sheetId="9" r:id="rId9"/>
    <sheet name="tbl 4d Service IBAs" sheetId="10" r:id="rId10"/>
    <sheet name="tbl 6 Principle Council Funding" sheetId="11" r:id="rId11"/>
    <sheet name="tbl 8 Transfers (PrevYr)" sheetId="12" r:id="rId12"/>
    <sheet name="tbl 9 Grants" sheetId="13" r:id="rId13"/>
    <sheet name="tbl 12 Top up Funding" sheetId="14" r:id="rId14"/>
  </sheets>
  <externalReferences>
    <externalReference r:id="rId17"/>
    <externalReference r:id="rId18"/>
    <externalReference r:id="rId19"/>
  </externalReferences>
  <definedNames>
    <definedName name="IBA">'[3]Data'!$E$4:$I$1320</definedName>
    <definedName name="_xlnm.Print_Area" localSheetId="2">'tbl 1c AEF per Capita'!$A$1:$I$36</definedName>
    <definedName name="_xlnm.Print_Area" localSheetId="6">'tbl 4a SSA Comparison'!$A$1:$J$37</definedName>
    <definedName name="_xlnm.Print_Area" localSheetId="7">'tbl 4b SSA Sectors (PrevYr)'!$A$1:$V$35</definedName>
    <definedName name="_xlnm.Print_Area" localSheetId="9">'tbl 4d Service IBAs'!$A$1:$Y$55</definedName>
    <definedName name="_xlnm.Print_Area" localSheetId="10">'tbl 6 Principle Council Funding'!$A$1:$P$38</definedName>
    <definedName name="_xlnm.Print_Area" localSheetId="11">'tbl 8 Transfers (PrevYr)'!$A$1:$K$38</definedName>
    <definedName name="Services">'[1]Data'!$L$4:$S$62</definedName>
    <definedName name="TransfersCurrYr">'tbl 4d Service IBAs'!$B$7:$Y$56</definedName>
    <definedName name="Year">'[2]MODEL'!$B$5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<sst xmlns="http://schemas.openxmlformats.org/spreadsheetml/2006/main" count="634" uniqueCount="265">
  <si>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</si>
  <si>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</si>
  <si>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</si>
  <si>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</si>
  <si>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</si>
  <si>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</si>
  <si>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</si>
  <si>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</si>
  <si>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</si>
  <si>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</si>
  <si>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</si>
  <si>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</si>
  <si>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</si>
  <si>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</si>
  <si>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</si>
  <si>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</si>
  <si>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</si>
  <si>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</si>
  <si>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</si>
  <si>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</si>
  <si>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</si>
  <si>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</si>
  <si>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Total Unitary Authorities</t>
  </si>
  <si>
    <t>Unitary authority</t>
  </si>
  <si>
    <t>% change</t>
  </si>
  <si>
    <t>Rank</t>
  </si>
  <si>
    <t>£000s</t>
  </si>
  <si>
    <t>General Capital</t>
  </si>
  <si>
    <t>Funding</t>
  </si>
  <si>
    <t>of which:</t>
  </si>
  <si>
    <t>Grant</t>
  </si>
  <si>
    <t>Unhypothecated</t>
  </si>
  <si>
    <t>(1)</t>
  </si>
  <si>
    <t>(2)</t>
  </si>
  <si>
    <t>(3)=(1)-(2)</t>
  </si>
  <si>
    <t>Capital</t>
  </si>
  <si>
    <t>General</t>
  </si>
  <si>
    <t>Repayment</t>
  </si>
  <si>
    <t>Interest</t>
  </si>
  <si>
    <t>Leasing</t>
  </si>
  <si>
    <t>charges</t>
  </si>
  <si>
    <t>Total capital</t>
  </si>
  <si>
    <t>financing SSA</t>
  </si>
  <si>
    <t>* Capital financing grants for magistrates courts and probation</t>
  </si>
  <si>
    <t>final AEF*</t>
  </si>
  <si>
    <t>Difference</t>
  </si>
  <si>
    <t>Percentage</t>
  </si>
  <si>
    <t>difference</t>
  </si>
  <si>
    <t>Education</t>
  </si>
  <si>
    <t>PSS</t>
  </si>
  <si>
    <t>Roads and</t>
  </si>
  <si>
    <t>Fire</t>
  </si>
  <si>
    <t>Other</t>
  </si>
  <si>
    <t>services</t>
  </si>
  <si>
    <t>Deprivation</t>
  </si>
  <si>
    <t>Total</t>
  </si>
  <si>
    <t>SSA</t>
  </si>
  <si>
    <t>Expenditure group</t>
  </si>
  <si>
    <t>Revenue</t>
  </si>
  <si>
    <t>Support Grant</t>
  </si>
  <si>
    <t>Redistributed</t>
  </si>
  <si>
    <t>Non-Domestic</t>
  </si>
  <si>
    <t>Rates</t>
  </si>
  <si>
    <r>
      <t>100% taxbase</t>
    </r>
    <r>
      <rPr>
        <b/>
        <vertAlign val="superscript"/>
        <sz val="10"/>
        <rFont val="Arial"/>
        <family val="2"/>
      </rPr>
      <t>1</t>
    </r>
  </si>
  <si>
    <r>
      <t>Council tax</t>
    </r>
    <r>
      <rPr>
        <b/>
        <vertAlign val="superscript"/>
        <sz val="10"/>
        <rFont val="Arial"/>
        <family val="2"/>
      </rPr>
      <t>2</t>
    </r>
  </si>
  <si>
    <t>Service</t>
  </si>
  <si>
    <t>The Vale of Glamorgan</t>
  </si>
  <si>
    <t>Adjusted</t>
  </si>
  <si>
    <t>* Adjustments to base for like-for-like comparisons</t>
  </si>
  <si>
    <t>final AEF</t>
  </si>
  <si>
    <t>transport</t>
  </si>
  <si>
    <t>financing</t>
  </si>
  <si>
    <t>Specific Grants*</t>
  </si>
  <si>
    <t>Capital financing for notional debt:</t>
  </si>
  <si>
    <t>final SSA*</t>
  </si>
  <si>
    <t>£m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</si>
  <si>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</si>
  <si>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Grant/GCF - Draft</t>
  </si>
  <si>
    <t>Outcome Agreement</t>
  </si>
  <si>
    <t>Supplementary Budget</t>
  </si>
  <si>
    <t>Table 9: List and estimated amounts of Grants for total Wales</t>
  </si>
  <si>
    <t>Existing Grant name</t>
  </si>
  <si>
    <t>TOTAL</t>
  </si>
  <si>
    <t>Budget</t>
  </si>
  <si>
    <t>School</t>
  </si>
  <si>
    <t>Services</t>
  </si>
  <si>
    <t>CTRS</t>
  </si>
  <si>
    <t>Local Government</t>
  </si>
  <si>
    <t xml:space="preserve">Local Government Borrowing Initiative - 21st Century Schools </t>
  </si>
  <si>
    <t xml:space="preserve">Integrated Family Support Service </t>
  </si>
  <si>
    <t>Table 1a: Change in Aggregate External Finance (AEF), adjusted for transfers, by Unitary Authority</t>
  </si>
  <si>
    <t>Table 1b: Change in Aggregate External Finance (AEF), un-adjusted for transfers, by Unitary Authority</t>
  </si>
  <si>
    <t>(1)  General Capital Funding is split into Unhypothecated Supported Borrowing (USB) and General Capital Grant (GCG).</t>
  </si>
  <si>
    <t>Supported</t>
  </si>
  <si>
    <t>Borrowing</t>
  </si>
  <si>
    <t>Table 4a: Comparison of total Standard Spending Assessment (SSA), by Unitary Authority</t>
  </si>
  <si>
    <t>Debt</t>
  </si>
  <si>
    <t>2016-17</t>
  </si>
  <si>
    <t>3. The sum of the Revenue Support Grant, additional top up funding and redistributed Non-Domestic Rates.</t>
  </si>
  <si>
    <t>Additional</t>
  </si>
  <si>
    <t>Top Up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</si>
  <si>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</si>
  <si>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</si>
  <si>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</si>
  <si>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</si>
  <si>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</si>
  <si>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</si>
  <si>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</si>
  <si>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</si>
  <si>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</si>
  <si>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</si>
  <si>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</si>
  <si>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</si>
  <si>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</si>
  <si>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PSS administration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</si>
  <si>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</si>
  <si>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</si>
  <si>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</si>
  <si>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</si>
  <si>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</si>
  <si>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</si>
  <si>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</si>
  <si>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</si>
  <si>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</si>
  <si>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</si>
  <si>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</si>
  <si>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</si>
  <si>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</si>
  <si>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</si>
  <si>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</si>
  <si>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</si>
  <si>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</si>
  <si>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</si>
  <si>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</si>
  <si>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</si>
  <si>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</si>
  <si>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</si>
  <si>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</si>
  <si>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</si>
  <si>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</si>
  <si>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</si>
  <si>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</si>
  <si>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</si>
  <si>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</si>
  <si>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Private Finance Initiative </t>
  </si>
  <si>
    <t xml:space="preserve">Debt Financing </t>
  </si>
  <si>
    <t xml:space="preserve">Council Tax Reduction Schemes </t>
  </si>
  <si>
    <t>2015-16</t>
  </si>
  <si>
    <t>WELSH LOCAL GOVERNMENT SETTLEMENT 2016-17</t>
  </si>
  <si>
    <t>Table 8: Adjustments to 2015-16 Aggregate External Finance (AEF) base*, by Unitary Authority</t>
  </si>
  <si>
    <t>2015-16 AEF</t>
  </si>
  <si>
    <t>Table 6: Details of principal council funding, by Unitary Authority, 2016-17</t>
  </si>
  <si>
    <t>Table 4d: Service Indicator Based Assessments (IBAs), by Unitary Authority, 2016-17</t>
  </si>
  <si>
    <t>Table 4c: Standard Spending Assessment (SSA) sector totals, by Unitary Authority, 2016-17</t>
  </si>
  <si>
    <t/>
  </si>
  <si>
    <t>* 2015-16 standard spending assessment as in the LG Finance Report unadjusted for baseline changes</t>
  </si>
  <si>
    <t>Table 2c: Components of capital financing Standard Spending Assessment (SSA), by Unitary Authority, 2016-17</t>
  </si>
  <si>
    <t>Table 2a: Breakdown of General Capital Funding (GCF), by Unitary Authority, 2016-17</t>
  </si>
  <si>
    <t>Table 1c: Aggregate External Finance (AEF) per capita, by Unitary Authority, 2016-17</t>
  </si>
  <si>
    <t>* Based upon 2011-based, 2016 population projections</t>
  </si>
  <si>
    <t>* The published AEF for 2015-16 is subject to a number of adjustments set out in Table 8</t>
  </si>
  <si>
    <t>2016-17 updated</t>
  </si>
  <si>
    <t>provisional AEF</t>
  </si>
  <si>
    <t>Updated Provisional</t>
  </si>
  <si>
    <t>(2)  General Capital Grant is distributed in proportion to total General Capital Funding.</t>
  </si>
  <si>
    <t>(3)  The USB is derived by subtracting the General Capital Grant allocations from the General Capital Funding.</t>
  </si>
  <si>
    <t>Table 2b: General Capital Funding, by Main Expenditure Group</t>
  </si>
  <si>
    <t>Health &amp; Social Services</t>
  </si>
  <si>
    <t>Education and Skills</t>
  </si>
  <si>
    <t>Economy, Science &amp; Transport</t>
  </si>
  <si>
    <t>Housing</t>
  </si>
  <si>
    <t>Regeneration &amp; Other Local Services</t>
  </si>
  <si>
    <t>Sustainable Development &amp; Environment</t>
  </si>
  <si>
    <t>Flood &amp; Coast</t>
  </si>
  <si>
    <t>Updated</t>
  </si>
  <si>
    <t>Provisional SSA</t>
  </si>
  <si>
    <t>Table 4b: Standard Spending Assessment (SSA) sector totals, by Unitary Authority, 2015-16 unadjusted for transfers</t>
  </si>
  <si>
    <t>2. 100% taxbase mulitplied by council tax at standard spending (£1,088.26).</t>
  </si>
  <si>
    <t>Transfer in:</t>
  </si>
  <si>
    <t>Note: The published AEF is subject to an adjustment to make it a suitable basis for the floor calculation. Firstly, the allocations</t>
  </si>
  <si>
    <t xml:space="preserve">         were re-run with 2016-17 tax base so that the  floor mechanism does not compensate Authorities for changes in the</t>
  </si>
  <si>
    <t xml:space="preserve">         balance of funding. Secondly, it is adjusted for transfers of £31.1m, which are expressed in 2015-16 prices.</t>
  </si>
  <si>
    <t>Tax base</t>
  </si>
  <si>
    <t>adjusted</t>
  </si>
  <si>
    <t>Amendments</t>
  </si>
  <si>
    <r>
      <t>Adjusted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AEF</t>
    </r>
  </si>
  <si>
    <t>Provisional AEF</t>
  </si>
  <si>
    <t>Top-Up Funding</t>
  </si>
  <si>
    <t>% change on</t>
  </si>
  <si>
    <t>Table 12: Updated 2016-17 Provisional Settlement - Comparison of 2015-16 AEF and 2016-17 Update</t>
  </si>
  <si>
    <t>Adult Community Learning</t>
  </si>
  <si>
    <t>N/A</t>
  </si>
  <si>
    <t>Armed Forces Day Funding</t>
  </si>
  <si>
    <t>Business Improvement Districts</t>
  </si>
  <si>
    <t>Cardiff Bay Legacy Funding</t>
  </si>
  <si>
    <t>Communities First (Clusters)</t>
  </si>
  <si>
    <r>
      <t>Communities LIFT</t>
    </r>
    <r>
      <rPr>
        <vertAlign val="superscript"/>
        <sz val="10"/>
        <rFont val="Arial"/>
        <family val="2"/>
      </rPr>
      <t>1</t>
    </r>
  </si>
  <si>
    <t>Community Cohesion Grant</t>
  </si>
  <si>
    <t>Domestic Abuse Service Grant  - CORE</t>
  </si>
  <si>
    <r>
      <t>Education Improvement Grant for Schools</t>
    </r>
    <r>
      <rPr>
        <vertAlign val="superscript"/>
        <sz val="10"/>
        <rFont val="Arial"/>
        <family val="2"/>
      </rPr>
      <t>3</t>
    </r>
  </si>
  <si>
    <t>Families First</t>
  </si>
  <si>
    <r>
      <t>First World War Commemmoration</t>
    </r>
    <r>
      <rPr>
        <vertAlign val="superscript"/>
        <sz val="10"/>
        <rFont val="Arial"/>
        <family val="2"/>
      </rPr>
      <t>1</t>
    </r>
  </si>
  <si>
    <t>Flying Start Revenue Grant</t>
  </si>
  <si>
    <r>
      <t xml:space="preserve">General Teaching Council for Wales </t>
    </r>
    <r>
      <rPr>
        <vertAlign val="superscript"/>
        <sz val="10"/>
        <rFont val="Arial"/>
        <family val="2"/>
      </rPr>
      <t>1 3</t>
    </r>
  </si>
  <si>
    <r>
      <t>International Education Programme</t>
    </r>
    <r>
      <rPr>
        <vertAlign val="superscript"/>
        <sz val="10"/>
        <rFont val="Arial"/>
        <family val="2"/>
      </rPr>
      <t xml:space="preserve">1 </t>
    </r>
  </si>
  <si>
    <t>Local Service Board Development Grant (LSB)</t>
  </si>
  <si>
    <r>
      <t>Mentoring &amp; Networking Support for Head Teachers</t>
    </r>
    <r>
      <rPr>
        <vertAlign val="superscript"/>
        <sz val="10"/>
        <rFont val="Arial"/>
        <family val="2"/>
      </rPr>
      <t>1 2 3</t>
    </r>
  </si>
  <si>
    <r>
      <t>One Voice Wales</t>
    </r>
    <r>
      <rPr>
        <vertAlign val="superscript"/>
        <sz val="10"/>
        <rFont val="Arial"/>
        <family val="2"/>
      </rPr>
      <t>1</t>
    </r>
  </si>
  <si>
    <t>Out of School Childcare Grant</t>
  </si>
  <si>
    <t xml:space="preserve">Post-16 Provision in Schools   </t>
  </si>
  <si>
    <r>
      <t>Pupil Deprivation Grant</t>
    </r>
    <r>
      <rPr>
        <vertAlign val="superscript"/>
        <sz val="10"/>
        <rFont val="Arial"/>
        <family val="2"/>
      </rPr>
      <t xml:space="preserve">3  </t>
    </r>
  </si>
  <si>
    <t>Pupil Deprivation Grant (Communities First)</t>
  </si>
  <si>
    <r>
      <t>Regional Collaboration Fund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</si>
  <si>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>Remploy ESG</t>
  </si>
  <si>
    <t>School Uniform Grant</t>
  </si>
  <si>
    <r>
      <t>Schools Challenge Cymru</t>
    </r>
    <r>
      <rPr>
        <vertAlign val="superscript"/>
        <sz val="10"/>
        <rFont val="Arial"/>
        <family val="2"/>
      </rPr>
      <t>1 3</t>
    </r>
  </si>
  <si>
    <r>
      <t>Successor Outcome Agreement Grant</t>
    </r>
    <r>
      <rPr>
        <vertAlign val="superscript"/>
        <sz val="10"/>
        <rFont val="Arial"/>
        <family val="2"/>
      </rPr>
      <t>4</t>
    </r>
  </si>
  <si>
    <t>Supporting People</t>
  </si>
  <si>
    <t>Town Centre Partnerships</t>
  </si>
  <si>
    <r>
      <t>Welsh Language Promotion &amp; Facilitation (LA Element)</t>
    </r>
    <r>
      <rPr>
        <vertAlign val="superscript"/>
        <sz val="10"/>
        <rFont val="Arial"/>
        <family val="2"/>
      </rPr>
      <t>1</t>
    </r>
  </si>
  <si>
    <t>Youth Crime Prevention Fund</t>
  </si>
  <si>
    <r>
      <t>Animal Health &amp; Welfare Framework</t>
    </r>
    <r>
      <rPr>
        <vertAlign val="superscript"/>
        <sz val="10"/>
        <rFont val="Arial"/>
        <family val="2"/>
      </rPr>
      <t>1</t>
    </r>
  </si>
  <si>
    <t>Bus Revenue Support</t>
  </si>
  <si>
    <t>Bus Revenue Support (Traws Cymru)</t>
  </si>
  <si>
    <t>Bus Services Support Grant</t>
  </si>
  <si>
    <r>
      <t>Ceredigion Oil Buying Syndicate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</si>
  <si>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Concessionary Fares Scheme</t>
  </si>
  <si>
    <t xml:space="preserve">CyMAL </t>
  </si>
  <si>
    <r>
      <t>Development of the Seren Network</t>
    </r>
    <r>
      <rPr>
        <vertAlign val="superscript"/>
        <sz val="10"/>
        <rFont val="Arial"/>
        <family val="2"/>
      </rPr>
      <t>1 3</t>
    </r>
  </si>
  <si>
    <t>Single Environment Grant</t>
  </si>
  <si>
    <r>
      <t>Heads of the Valley &amp; Bridgend Effect Project</t>
    </r>
    <r>
      <rPr>
        <vertAlign val="superscript"/>
        <sz val="10"/>
        <rFont val="Arial"/>
        <family val="2"/>
      </rPr>
      <t xml:space="preserve">1 </t>
    </r>
  </si>
  <si>
    <r>
      <t>NDR Open for Business Scheme</t>
    </r>
    <r>
      <rPr>
        <vertAlign val="superscript"/>
        <sz val="10"/>
        <rFont val="Arial"/>
        <family val="2"/>
      </rPr>
      <t>1</t>
    </r>
  </si>
  <si>
    <r>
      <t>NDR Retail Relief Scheme 2015/16</t>
    </r>
    <r>
      <rPr>
        <vertAlign val="superscript"/>
        <sz val="10"/>
        <rFont val="Arial"/>
        <family val="2"/>
      </rPr>
      <t>1 2</t>
    </r>
  </si>
  <si>
    <t>New Developments</t>
  </si>
  <si>
    <r>
      <t>Private Water Supply Risk Assessment</t>
    </r>
    <r>
      <rPr>
        <vertAlign val="superscript"/>
        <sz val="10"/>
        <rFont val="Arial"/>
        <family val="2"/>
      </rPr>
      <t>1 2</t>
    </r>
  </si>
  <si>
    <t>Road Safety Grant</t>
  </si>
  <si>
    <t>SBRI Innovation Catalyst Programme - Local Authorities</t>
  </si>
  <si>
    <t>Travel Plan Co-ordinators</t>
  </si>
  <si>
    <t>Wales Transport Entitlement Card</t>
  </si>
  <si>
    <t>Young Persons Discounted Bus Travel Scheme/Youth Concessionary Fares</t>
  </si>
  <si>
    <r>
      <t>Youth Entrepreneurship in FHE</t>
    </r>
    <r>
      <rPr>
        <vertAlign val="superscript"/>
        <sz val="10"/>
        <rFont val="Arial"/>
        <family val="2"/>
      </rPr>
      <t>1 3</t>
    </r>
  </si>
  <si>
    <t>Youth Work Strategy Support Grant</t>
  </si>
  <si>
    <r>
      <t>Delivering Transformation Grant</t>
    </r>
    <r>
      <rPr>
        <vertAlign val="superscript"/>
        <sz val="10"/>
        <rFont val="Arial"/>
        <family val="2"/>
      </rPr>
      <t>3</t>
    </r>
  </si>
  <si>
    <r>
      <t>Deprivation of Liberty Safeguard</t>
    </r>
    <r>
      <rPr>
        <vertAlign val="superscript"/>
        <sz val="10"/>
        <rFont val="Arial"/>
        <family val="2"/>
      </rPr>
      <t>1 3</t>
    </r>
  </si>
  <si>
    <t xml:space="preserve">Social Care Workforce Development Programme </t>
  </si>
  <si>
    <r>
      <t>Substance Mis-use Action Fund</t>
    </r>
    <r>
      <rPr>
        <vertAlign val="superscript"/>
        <sz val="10"/>
        <rFont val="Arial"/>
        <family val="2"/>
      </rPr>
      <t>3</t>
    </r>
  </si>
  <si>
    <t>Note: The information shown above details the grants where the amount that Total Wales will receive in 2015-16 and estimated amounts</t>
  </si>
  <si>
    <t xml:space="preserve">         for 2016-17 are known. It is important to note that amounts for future years are indicative at this stage and are liable to change.</t>
  </si>
  <si>
    <t xml:space="preserve">         Formal notification of grant allocations is a matter for the relevant policy area.</t>
  </si>
  <si>
    <t>N/A = figures not available at time of publication</t>
  </si>
  <si>
    <t>1.        New Grant in 2015-16</t>
  </si>
  <si>
    <t>2.        Grant Ending in 2016-17</t>
  </si>
  <si>
    <t>3.        Grant is paid on a regional basis</t>
  </si>
  <si>
    <t>4.        Transferring into Settlement for 2016-17</t>
  </si>
  <si>
    <t>Published</t>
  </si>
  <si>
    <t>1. Using 2016-17 Band D equivalents from CT1 forms notified by 11 November 2015.</t>
  </si>
  <si>
    <t>plus top-up</t>
  </si>
  <si>
    <t>AEF plus top-up</t>
  </si>
  <si>
    <t xml:space="preserve"> per capita (£)*</t>
  </si>
  <si>
    <t>2.  2016-17 Provisional AEF updated for amendments.</t>
  </si>
  <si>
    <t>2016-17 Updated</t>
  </si>
  <si>
    <r>
      <t>plus top-up</t>
    </r>
    <r>
      <rPr>
        <b/>
        <vertAlign val="superscript"/>
        <sz val="10"/>
        <rFont val="Arial"/>
        <family val="2"/>
      </rPr>
      <t>2</t>
    </r>
  </si>
  <si>
    <t>1.  2015-16 AEF adjusted for updated tax base and transfer of £31.1m into the Settlement.</t>
  </si>
  <si>
    <t>(£000s)</t>
  </si>
  <si>
    <r>
      <t>plus top-up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</si>
</sst>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#,##0;\(#,##0\)"/>
    <numFmt numFmtId="170" formatCode="_-* #,##0_-;\-* #,##0_-;_-* &quot;-&quot;??_-;_-@_-"/>
    <numFmt numFmtId="171" formatCode="#,##0.0,"/>
    <numFmt numFmtId="172" formatCode="#,##0.00,"/>
    <numFmt numFmtId="173" formatCode="#,##0.000,"/>
    <numFmt numFmtId="174" formatCode="#,##0.0000,"/>
    <numFmt numFmtId="175" formatCode="#,##0.00000,"/>
    <numFmt numFmtId="176" formatCode="0.00000"/>
    <numFmt numFmtId="177" formatCode="0.0000"/>
    <numFmt numFmtId="178" formatCode="0.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0.000%"/>
    <numFmt numFmtId="188" formatCode="0.0000%"/>
  </numFmts>
  <fonts count="50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vertAlign val="superscript"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42" applyNumberFormat="1" applyFont="1" applyFill="1" applyAlignment="1">
      <alignment vertical="top"/>
    </xf>
    <xf numFmtId="164" fontId="2" fillId="33" borderId="0" xfId="61" applyNumberFormat="1" applyFont="1" applyFill="1" applyBorder="1" applyAlignment="1">
      <alignment/>
    </xf>
    <xf numFmtId="3" fontId="2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33" borderId="10" xfId="42" applyNumberFormat="1" applyFont="1" applyFill="1" applyBorder="1" applyAlignment="1">
      <alignment vertical="top"/>
    </xf>
    <xf numFmtId="164" fontId="2" fillId="33" borderId="10" xfId="61" applyNumberFormat="1" applyFont="1" applyFill="1" applyBorder="1" applyAlignment="1">
      <alignment/>
    </xf>
    <xf numFmtId="3" fontId="3" fillId="33" borderId="10" xfId="42" applyNumberFormat="1" applyFont="1" applyFill="1" applyBorder="1" applyAlignment="1">
      <alignment vertical="top"/>
    </xf>
    <xf numFmtId="164" fontId="3" fillId="33" borderId="10" xfId="0" applyNumberFormat="1" applyFont="1" applyFill="1" applyBorder="1" applyAlignment="1">
      <alignment/>
    </xf>
    <xf numFmtId="3" fontId="3" fillId="33" borderId="0" xfId="42" applyNumberFormat="1" applyFont="1" applyFill="1" applyBorder="1" applyAlignment="1">
      <alignment/>
    </xf>
    <xf numFmtId="49" fontId="3" fillId="33" borderId="0" xfId="42" applyNumberFormat="1" applyFont="1" applyFill="1" applyAlignment="1">
      <alignment vertical="top"/>
    </xf>
    <xf numFmtId="0" fontId="12" fillId="33" borderId="0" xfId="42" applyNumberFormat="1" applyFont="1" applyFill="1" applyAlignment="1">
      <alignment vertical="top"/>
    </xf>
    <xf numFmtId="164" fontId="0" fillId="33" borderId="0" xfId="61" applyNumberFormat="1" applyFont="1" applyFill="1" applyAlignment="1">
      <alignment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/>
    </xf>
    <xf numFmtId="165" fontId="2" fillId="33" borderId="0" xfId="0" applyNumberFormat="1" applyFont="1" applyFill="1" applyBorder="1" applyAlignment="1">
      <alignment/>
    </xf>
    <xf numFmtId="43" fontId="2" fillId="33" borderId="0" xfId="42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5" fontId="2" fillId="33" borderId="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0" fontId="2" fillId="33" borderId="0" xfId="57" applyFont="1" applyFill="1">
      <alignment/>
      <protection/>
    </xf>
    <xf numFmtId="0" fontId="3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3" fillId="33" borderId="0" xfId="57" applyFont="1" applyFill="1" applyAlignment="1">
      <alignment horizontal="center"/>
      <protection/>
    </xf>
    <xf numFmtId="0" fontId="3" fillId="33" borderId="10" xfId="57" applyFont="1" applyFill="1" applyBorder="1">
      <alignment/>
      <protection/>
    </xf>
    <xf numFmtId="0" fontId="3" fillId="33" borderId="10" xfId="57" applyFont="1" applyFill="1" applyBorder="1" applyAlignment="1">
      <alignment horizontal="center"/>
      <protection/>
    </xf>
    <xf numFmtId="165" fontId="2" fillId="33" borderId="0" xfId="57" applyNumberFormat="1" applyFont="1" applyFill="1" applyBorder="1">
      <alignment/>
      <protection/>
    </xf>
    <xf numFmtId="164" fontId="3" fillId="33" borderId="0" xfId="61" applyNumberFormat="1" applyFont="1" applyFill="1" applyBorder="1" applyAlignment="1">
      <alignment/>
    </xf>
    <xf numFmtId="3" fontId="2" fillId="33" borderId="0" xfId="57" applyNumberFormat="1" applyFont="1" applyFill="1" applyBorder="1">
      <alignment/>
      <protection/>
    </xf>
    <xf numFmtId="165" fontId="2" fillId="33" borderId="10" xfId="57" applyNumberFormat="1" applyFont="1" applyFill="1" applyBorder="1">
      <alignment/>
      <protection/>
    </xf>
    <xf numFmtId="164" fontId="3" fillId="33" borderId="10" xfId="61" applyNumberFormat="1" applyFont="1" applyFill="1" applyBorder="1" applyAlignment="1">
      <alignment/>
    </xf>
    <xf numFmtId="3" fontId="2" fillId="33" borderId="10" xfId="57" applyNumberFormat="1" applyFont="1" applyFill="1" applyBorder="1">
      <alignment/>
      <protection/>
    </xf>
    <xf numFmtId="165" fontId="2" fillId="33" borderId="0" xfId="57" applyNumberFormat="1" applyFont="1" applyFill="1">
      <alignment/>
      <protection/>
    </xf>
    <xf numFmtId="164" fontId="2" fillId="33" borderId="0" xfId="61" applyNumberFormat="1" applyFont="1" applyFill="1" applyAlignment="1">
      <alignment/>
    </xf>
    <xf numFmtId="3" fontId="2" fillId="33" borderId="0" xfId="57" applyNumberFormat="1" applyFont="1" applyFill="1">
      <alignment/>
      <protection/>
    </xf>
    <xf numFmtId="0" fontId="3" fillId="33" borderId="0" xfId="57" applyFont="1" applyFill="1" applyBorder="1">
      <alignment/>
      <protection/>
    </xf>
    <xf numFmtId="0" fontId="10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58" applyFont="1" applyFill="1" applyBorder="1" applyAlignment="1">
      <alignment horizontal="center" vertical="top" wrapText="1"/>
      <protection/>
    </xf>
    <xf numFmtId="0" fontId="3" fillId="33" borderId="10" xfId="58" applyNumberFormat="1" applyFont="1" applyFill="1" applyBorder="1" applyAlignment="1">
      <alignment vertical="top" wrapText="1"/>
      <protection/>
    </xf>
    <xf numFmtId="0" fontId="4" fillId="33" borderId="10" xfId="58" applyFont="1" applyFill="1" applyBorder="1" applyAlignment="1">
      <alignment horizontal="right" vertical="top" wrapText="1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right" textRotation="90" wrapText="1"/>
      <protection/>
    </xf>
    <xf numFmtId="0" fontId="3" fillId="33" borderId="15" xfId="58" applyFont="1" applyFill="1" applyBorder="1" applyAlignment="1">
      <alignment horizontal="right" textRotation="90" wrapText="1"/>
      <protection/>
    </xf>
    <xf numFmtId="0" fontId="3" fillId="33" borderId="16" xfId="58" applyFont="1" applyFill="1" applyBorder="1" applyAlignment="1">
      <alignment horizontal="right" textRotation="90" wrapText="1"/>
      <protection/>
    </xf>
    <xf numFmtId="0" fontId="3" fillId="33" borderId="17" xfId="58" applyFont="1" applyFill="1" applyBorder="1" applyAlignment="1">
      <alignment horizontal="right" textRotation="90" wrapText="1"/>
      <protection/>
    </xf>
    <xf numFmtId="165" fontId="2" fillId="33" borderId="18" xfId="58" applyNumberFormat="1" applyFont="1" applyFill="1" applyBorder="1" applyAlignment="1">
      <alignment vertical="top" wrapText="1"/>
      <protection/>
    </xf>
    <xf numFmtId="165" fontId="2" fillId="33" borderId="19" xfId="58" applyNumberFormat="1" applyFont="1" applyFill="1" applyBorder="1" applyAlignment="1">
      <alignment vertical="top" wrapText="1"/>
      <protection/>
    </xf>
    <xf numFmtId="165" fontId="2" fillId="33" borderId="13" xfId="58" applyNumberFormat="1" applyFont="1" applyFill="1" applyBorder="1" applyAlignment="1">
      <alignment vertical="top" wrapText="1"/>
      <protection/>
    </xf>
    <xf numFmtId="0" fontId="3" fillId="33" borderId="20" xfId="58" applyFont="1" applyFill="1" applyBorder="1" applyAlignment="1">
      <alignment vertical="top" wrapText="1"/>
      <protection/>
    </xf>
    <xf numFmtId="165" fontId="2" fillId="33" borderId="21" xfId="58" applyNumberFormat="1" applyFont="1" applyFill="1" applyBorder="1" applyAlignment="1">
      <alignment vertical="top" wrapText="1"/>
      <protection/>
    </xf>
    <xf numFmtId="165" fontId="2" fillId="33" borderId="22" xfId="58" applyNumberFormat="1" applyFont="1" applyFill="1" applyBorder="1" applyAlignment="1">
      <alignment vertical="top" wrapText="1"/>
      <protection/>
    </xf>
    <xf numFmtId="0" fontId="3" fillId="33" borderId="0" xfId="58" applyFont="1" applyFill="1" applyBorder="1" applyAlignment="1">
      <alignment vertical="top" wrapText="1"/>
      <protection/>
    </xf>
    <xf numFmtId="165" fontId="2" fillId="33" borderId="0" xfId="58" applyNumberFormat="1" applyFont="1" applyFill="1" applyBorder="1" applyAlignment="1">
      <alignment vertical="top" wrapText="1"/>
      <protection/>
    </xf>
    <xf numFmtId="0" fontId="3" fillId="33" borderId="0" xfId="0" applyFont="1" applyFill="1" applyBorder="1" applyAlignment="1">
      <alignment horizontal="center"/>
    </xf>
    <xf numFmtId="183" fontId="2" fillId="33" borderId="0" xfId="42" applyNumberFormat="1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2" fontId="2" fillId="33" borderId="0" xfId="42" applyNumberFormat="1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186" fontId="2" fillId="33" borderId="0" xfId="42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0" fillId="33" borderId="0" xfId="57" applyFont="1" applyFill="1">
      <alignment/>
      <protection/>
    </xf>
    <xf numFmtId="165" fontId="3" fillId="33" borderId="10" xfId="57" applyNumberFormat="1" applyFont="1" applyFill="1" applyBorder="1">
      <alignment/>
      <protection/>
    </xf>
    <xf numFmtId="3" fontId="3" fillId="33" borderId="10" xfId="57" applyNumberFormat="1" applyFont="1" applyFill="1" applyBorder="1">
      <alignment/>
      <protection/>
    </xf>
    <xf numFmtId="165" fontId="3" fillId="33" borderId="0" xfId="57" applyNumberFormat="1" applyFont="1" applyFill="1" applyBorder="1">
      <alignment/>
      <protection/>
    </xf>
    <xf numFmtId="0" fontId="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165" fontId="14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 vertical="top" wrapText="1"/>
    </xf>
    <xf numFmtId="178" fontId="2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nal serviceIBA_tab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1.88671875" style="1" customWidth="1"/>
    <col min="5" max="5" width="2.77734375" style="1" customWidth="1"/>
    <col min="6" max="6" width="12.10546875" style="1" bestFit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90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</row>
    <row r="7" spans="5:8" s="3" customFormat="1" ht="12.75">
      <c r="E7" s="7"/>
      <c r="F7" s="7" t="s">
        <v>161</v>
      </c>
      <c r="G7" s="7"/>
      <c r="H7" s="7"/>
    </row>
    <row r="8" spans="2:9" s="3" customFormat="1" ht="12.75">
      <c r="B8" s="22" t="s">
        <v>23</v>
      </c>
      <c r="C8" s="18"/>
      <c r="D8" s="7" t="s">
        <v>147</v>
      </c>
      <c r="E8" s="108"/>
      <c r="F8" s="108" t="s">
        <v>162</v>
      </c>
      <c r="G8" s="104"/>
      <c r="I8" s="18"/>
    </row>
    <row r="9" spans="2:10" s="3" customFormat="1" ht="12.75">
      <c r="B9" s="10"/>
      <c r="D9" s="109" t="s">
        <v>44</v>
      </c>
      <c r="E9" s="7"/>
      <c r="F9" s="109" t="s">
        <v>256</v>
      </c>
      <c r="G9" s="7"/>
      <c r="H9" s="105" t="s">
        <v>24</v>
      </c>
      <c r="J9" s="105" t="s">
        <v>25</v>
      </c>
    </row>
    <row r="10" s="3" customFormat="1" ht="6" customHeight="1"/>
    <row r="11" spans="2:10" s="3" customFormat="1" ht="12.75">
      <c r="B11" s="3" t="s">
        <v>0</v>
      </c>
      <c r="D11" s="42">
        <v>93840528.85914989</v>
      </c>
      <c r="E11" s="41"/>
      <c r="F11" s="42">
        <v>91928047</v>
      </c>
      <c r="H11" s="90">
        <v>-0.02038012660841282</v>
      </c>
      <c r="J11" s="18">
        <v>17</v>
      </c>
    </row>
    <row r="12" spans="2:10" s="3" customFormat="1" ht="12.75">
      <c r="B12" s="3" t="s">
        <v>1</v>
      </c>
      <c r="D12" s="42">
        <v>169847030.82931444</v>
      </c>
      <c r="E12" s="41"/>
      <c r="F12" s="42">
        <v>166950759</v>
      </c>
      <c r="H12" s="90">
        <v>-0.01705223703454084</v>
      </c>
      <c r="J12" s="18">
        <v>15</v>
      </c>
    </row>
    <row r="13" spans="2:10" s="3" customFormat="1" ht="12.75">
      <c r="B13" s="3" t="s">
        <v>2</v>
      </c>
      <c r="D13" s="42">
        <v>152739743.88496616</v>
      </c>
      <c r="E13" s="41"/>
      <c r="F13" s="42">
        <v>149420520</v>
      </c>
      <c r="H13" s="90">
        <v>-0.0217312390379939</v>
      </c>
      <c r="J13" s="18">
        <v>18</v>
      </c>
    </row>
    <row r="14" spans="2:10" s="3" customFormat="1" ht="12.75">
      <c r="B14" s="3" t="s">
        <v>3</v>
      </c>
      <c r="D14" s="42">
        <v>141293718.50478283</v>
      </c>
      <c r="E14" s="41"/>
      <c r="F14" s="42">
        <v>139607991</v>
      </c>
      <c r="H14" s="90">
        <v>-0.011930661338817816</v>
      </c>
      <c r="J14" s="18">
        <v>10</v>
      </c>
    </row>
    <row r="15" spans="2:10" s="3" customFormat="1" ht="12.75">
      <c r="B15" s="3" t="s">
        <v>4</v>
      </c>
      <c r="D15" s="42">
        <v>187534555.27962273</v>
      </c>
      <c r="E15" s="41"/>
      <c r="F15" s="42">
        <v>184749800</v>
      </c>
      <c r="H15" s="90">
        <v>-0.01484929151041281</v>
      </c>
      <c r="J15" s="18">
        <v>12</v>
      </c>
    </row>
    <row r="16" spans="2:10" s="3" customFormat="1" ht="12.75">
      <c r="B16" s="3" t="s">
        <v>5</v>
      </c>
      <c r="D16" s="42">
        <v>172035575.90617514</v>
      </c>
      <c r="E16" s="41"/>
      <c r="F16" s="42">
        <v>169767686</v>
      </c>
      <c r="H16" s="90">
        <v>-0.013182679769747185</v>
      </c>
      <c r="J16" s="18">
        <v>11</v>
      </c>
    </row>
    <row r="17" spans="2:10" s="3" customFormat="1" ht="12.75">
      <c r="B17" s="3" t="s">
        <v>6</v>
      </c>
      <c r="D17" s="42">
        <v>175692084.96785927</v>
      </c>
      <c r="E17" s="41"/>
      <c r="F17" s="42">
        <v>170421323</v>
      </c>
      <c r="H17" s="90">
        <v>-0.029999996692073427</v>
      </c>
      <c r="J17" s="18">
        <v>21</v>
      </c>
    </row>
    <row r="18" spans="2:10" s="3" customFormat="1" ht="12.75">
      <c r="B18" s="3" t="s">
        <v>7</v>
      </c>
      <c r="D18" s="42">
        <v>100010153.65623204</v>
      </c>
      <c r="E18" s="41"/>
      <c r="F18" s="42">
        <v>97009850</v>
      </c>
      <c r="H18" s="90">
        <v>-0.02999999046641888</v>
      </c>
      <c r="J18" s="18">
        <v>20</v>
      </c>
    </row>
    <row r="19" spans="2:10" s="3" customFormat="1" ht="12.75">
      <c r="B19" s="3" t="s">
        <v>8</v>
      </c>
      <c r="D19" s="42">
        <v>161374972.61076486</v>
      </c>
      <c r="E19" s="41"/>
      <c r="F19" s="42">
        <v>156893772</v>
      </c>
      <c r="H19" s="90">
        <v>-0.027768869845595456</v>
      </c>
      <c r="J19" s="18">
        <v>19</v>
      </c>
    </row>
    <row r="20" spans="2:10" s="3" customFormat="1" ht="12.75">
      <c r="B20" s="3" t="s">
        <v>9</v>
      </c>
      <c r="D20" s="42">
        <v>254306481.91272703</v>
      </c>
      <c r="E20" s="41"/>
      <c r="F20" s="42">
        <v>251686401</v>
      </c>
      <c r="H20" s="90">
        <v>-0.010302847544508054</v>
      </c>
      <c r="J20" s="18">
        <v>8</v>
      </c>
    </row>
    <row r="21" spans="2:10" s="3" customFormat="1" ht="12.75">
      <c r="B21" s="3" t="s">
        <v>10</v>
      </c>
      <c r="D21" s="42">
        <v>310525071.2528709</v>
      </c>
      <c r="E21" s="41"/>
      <c r="F21" s="42">
        <v>307766774</v>
      </c>
      <c r="H21" s="90">
        <v>-0.008882687770562447</v>
      </c>
      <c r="J21" s="18">
        <v>5</v>
      </c>
    </row>
    <row r="22" spans="2:10" s="3" customFormat="1" ht="12.75">
      <c r="B22" s="3" t="s">
        <v>11</v>
      </c>
      <c r="D22" s="42">
        <v>206637138.51207185</v>
      </c>
      <c r="E22" s="41"/>
      <c r="F22" s="42">
        <v>205575215</v>
      </c>
      <c r="H22" s="90">
        <v>-0.005139073835992991</v>
      </c>
      <c r="J22" s="18">
        <v>2</v>
      </c>
    </row>
    <row r="23" spans="2:10" s="3" customFormat="1" ht="12.75">
      <c r="B23" s="3" t="s">
        <v>12</v>
      </c>
      <c r="D23" s="42">
        <v>189560984.89840552</v>
      </c>
      <c r="E23" s="41"/>
      <c r="F23" s="42">
        <v>187515397</v>
      </c>
      <c r="H23" s="90">
        <v>-0.010791186274442754</v>
      </c>
      <c r="J23" s="18">
        <v>9</v>
      </c>
    </row>
    <row r="24" spans="2:10" s="3" customFormat="1" ht="12.75">
      <c r="B24" s="3" t="s">
        <v>13</v>
      </c>
      <c r="D24" s="42">
        <v>153529511.65830827</v>
      </c>
      <c r="E24" s="41"/>
      <c r="F24" s="42">
        <v>150448028</v>
      </c>
      <c r="H24" s="90">
        <v>-0.020070953297671834</v>
      </c>
      <c r="J24" s="18">
        <v>16</v>
      </c>
    </row>
    <row r="25" spans="2:10" s="3" customFormat="1" ht="12.75">
      <c r="B25" s="3" t="s">
        <v>14</v>
      </c>
      <c r="D25" s="42">
        <v>357009422.38049716</v>
      </c>
      <c r="E25" s="41"/>
      <c r="F25" s="42">
        <v>353775383</v>
      </c>
      <c r="H25" s="90">
        <v>-0.009058694750779805</v>
      </c>
      <c r="J25" s="18">
        <v>6</v>
      </c>
    </row>
    <row r="26" spans="2:10" s="3" customFormat="1" ht="12.75">
      <c r="B26" s="3" t="s">
        <v>15</v>
      </c>
      <c r="D26" s="42">
        <v>89848253.60198362</v>
      </c>
      <c r="E26" s="41"/>
      <c r="F26" s="42">
        <v>89188646</v>
      </c>
      <c r="H26" s="90">
        <v>-0.007341351395716567</v>
      </c>
      <c r="J26" s="18">
        <v>4</v>
      </c>
    </row>
    <row r="27" spans="2:10" s="3" customFormat="1" ht="12.75">
      <c r="B27" s="3" t="s">
        <v>16</v>
      </c>
      <c r="D27" s="42">
        <v>265722927.456723</v>
      </c>
      <c r="E27" s="41"/>
      <c r="F27" s="42">
        <v>263300768</v>
      </c>
      <c r="H27" s="90">
        <v>-0.009115357413475356</v>
      </c>
      <c r="J27" s="18">
        <v>7</v>
      </c>
    </row>
    <row r="28" spans="2:10" s="3" customFormat="1" ht="12.75">
      <c r="B28" s="3" t="s">
        <v>17</v>
      </c>
      <c r="D28" s="42">
        <v>110959090.53156872</v>
      </c>
      <c r="E28" s="41"/>
      <c r="F28" s="42">
        <v>109252340</v>
      </c>
      <c r="H28" s="90">
        <v>-0.015381799935383689</v>
      </c>
      <c r="J28" s="18">
        <v>13</v>
      </c>
    </row>
    <row r="29" spans="2:10" s="3" customFormat="1" ht="12.75">
      <c r="B29" s="3" t="s">
        <v>18</v>
      </c>
      <c r="D29" s="42">
        <v>131538398.8937718</v>
      </c>
      <c r="E29" s="41"/>
      <c r="F29" s="42">
        <v>129298832</v>
      </c>
      <c r="H29" s="90">
        <v>-0.017025955254179714</v>
      </c>
      <c r="J29" s="18">
        <v>14</v>
      </c>
    </row>
    <row r="30" spans="2:10" s="3" customFormat="1" ht="12.75">
      <c r="B30" s="3" t="s">
        <v>19</v>
      </c>
      <c r="D30" s="42">
        <v>94378963.83657904</v>
      </c>
      <c r="E30" s="41"/>
      <c r="F30" s="42">
        <v>91547595</v>
      </c>
      <c r="H30" s="90">
        <v>-0.029999999168052627</v>
      </c>
      <c r="J30" s="18">
        <v>22</v>
      </c>
    </row>
    <row r="31" spans="2:10" s="3" customFormat="1" ht="12.75">
      <c r="B31" s="3" t="s">
        <v>20</v>
      </c>
      <c r="D31" s="42">
        <v>210565021.97547987</v>
      </c>
      <c r="E31" s="41"/>
      <c r="F31" s="42">
        <v>209142025</v>
      </c>
      <c r="H31" s="90">
        <v>-0.006757993146865426</v>
      </c>
      <c r="J31" s="18">
        <v>3</v>
      </c>
    </row>
    <row r="32" spans="2:10" s="3" customFormat="1" ht="12.75">
      <c r="B32" s="5" t="s">
        <v>21</v>
      </c>
      <c r="D32" s="43">
        <v>426859625.6061458</v>
      </c>
      <c r="E32" s="42"/>
      <c r="F32" s="43">
        <v>426303354</v>
      </c>
      <c r="G32" s="18"/>
      <c r="H32" s="91">
        <v>-0.0013031722205066876</v>
      </c>
      <c r="I32" s="18"/>
      <c r="J32" s="5">
        <v>1</v>
      </c>
    </row>
    <row r="33" spans="4:8" s="3" customFormat="1" ht="6" customHeight="1">
      <c r="D33" s="41"/>
      <c r="E33" s="41"/>
      <c r="F33" s="41"/>
      <c r="H33" s="44"/>
    </row>
    <row r="34" spans="2:10" s="3" customFormat="1" ht="12.75">
      <c r="B34" s="10" t="s">
        <v>22</v>
      </c>
      <c r="C34" s="5"/>
      <c r="D34" s="45">
        <v>4155809257.0159993</v>
      </c>
      <c r="E34" s="45"/>
      <c r="F34" s="45">
        <v>4101550506</v>
      </c>
      <c r="G34" s="10"/>
      <c r="H34" s="26">
        <v>-0.013056121602404547</v>
      </c>
      <c r="I34" s="5"/>
      <c r="J34" s="5"/>
    </row>
    <row r="35" s="3" customFormat="1" ht="12.75"/>
    <row r="36" s="3" customFormat="1" ht="12.75">
      <c r="B36" s="3" t="s">
        <v>160</v>
      </c>
    </row>
    <row r="37" s="3" customFormat="1" ht="12.75"/>
    <row r="38" s="3" customFormat="1" ht="12.75"/>
    <row r="39" s="3" customFormat="1" ht="12.75"/>
    <row r="40" ht="15">
      <c r="F40" s="106"/>
    </row>
    <row r="41" ht="15">
      <c r="F41" s="106"/>
    </row>
    <row r="42" ht="15">
      <c r="F42" s="106"/>
    </row>
    <row r="43" ht="15">
      <c r="F43" s="10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52.21484375" style="1" bestFit="1" customWidth="1"/>
    <col min="3" max="25" width="9.21484375" style="1" customWidth="1"/>
    <col min="26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pans="2:25" s="3" customFormat="1" ht="12.75">
      <c r="B5" s="22" t="s">
        <v>152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2:25" s="3" customFormat="1" ht="12.75" customHeight="1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 t="s">
        <v>26</v>
      </c>
    </row>
    <row r="7" spans="2:25" s="3" customFormat="1" ht="105" customHeight="1">
      <c r="B7" s="69" t="s">
        <v>65</v>
      </c>
      <c r="C7" s="70" t="s">
        <v>0</v>
      </c>
      <c r="D7" s="71" t="s">
        <v>1</v>
      </c>
      <c r="E7" s="71" t="s">
        <v>2</v>
      </c>
      <c r="F7" s="71" t="s">
        <v>3</v>
      </c>
      <c r="G7" s="71" t="s">
        <v>4</v>
      </c>
      <c r="H7" s="71" t="s">
        <v>5</v>
      </c>
      <c r="I7" s="71" t="s">
        <v>6</v>
      </c>
      <c r="J7" s="71" t="s">
        <v>7</v>
      </c>
      <c r="K7" s="71" t="s">
        <v>8</v>
      </c>
      <c r="L7" s="71" t="s">
        <v>9</v>
      </c>
      <c r="M7" s="71" t="s">
        <v>10</v>
      </c>
      <c r="N7" s="71" t="s">
        <v>11</v>
      </c>
      <c r="O7" s="71" t="s">
        <v>12</v>
      </c>
      <c r="P7" s="71" t="s">
        <v>66</v>
      </c>
      <c r="Q7" s="71" t="s">
        <v>14</v>
      </c>
      <c r="R7" s="71" t="s">
        <v>15</v>
      </c>
      <c r="S7" s="71" t="s">
        <v>16</v>
      </c>
      <c r="T7" s="71" t="s">
        <v>17</v>
      </c>
      <c r="U7" s="71" t="s">
        <v>18</v>
      </c>
      <c r="V7" s="71" t="s">
        <v>19</v>
      </c>
      <c r="W7" s="71" t="s">
        <v>20</v>
      </c>
      <c r="X7" s="72" t="s">
        <v>21</v>
      </c>
      <c r="Y7" s="73" t="s">
        <v>22</v>
      </c>
    </row>
    <row r="8" spans="2:25" s="3" customFormat="1" ht="12.75">
      <c r="B8" s="69" t="s">
        <v>101</v>
      </c>
      <c r="C8" s="74">
        <v>24180177.965</v>
      </c>
      <c r="D8" s="74">
        <v>40798302.048</v>
      </c>
      <c r="E8" s="74">
        <v>34218184.23</v>
      </c>
      <c r="F8" s="74">
        <v>33065277.309</v>
      </c>
      <c r="G8" s="74">
        <v>52228749.967</v>
      </c>
      <c r="H8" s="74">
        <v>46399839.806</v>
      </c>
      <c r="I8" s="74">
        <v>42725981.169</v>
      </c>
      <c r="J8" s="74">
        <v>22793361.41</v>
      </c>
      <c r="K8" s="74">
        <v>41517436.987</v>
      </c>
      <c r="L8" s="74">
        <v>63036809.709</v>
      </c>
      <c r="M8" s="74">
        <v>75790473.77</v>
      </c>
      <c r="N8" s="74">
        <v>46562124.739</v>
      </c>
      <c r="O8" s="74">
        <v>46486014.602</v>
      </c>
      <c r="P8" s="74">
        <v>43848654.425</v>
      </c>
      <c r="Q8" s="74">
        <v>81509680.108</v>
      </c>
      <c r="R8" s="74">
        <v>20085688.494</v>
      </c>
      <c r="S8" s="74">
        <v>62996682.442</v>
      </c>
      <c r="T8" s="74">
        <v>23167948.035</v>
      </c>
      <c r="U8" s="74">
        <v>30718310.027</v>
      </c>
      <c r="V8" s="74">
        <v>27244170.149</v>
      </c>
      <c r="W8" s="74">
        <v>51419335.482</v>
      </c>
      <c r="X8" s="74">
        <v>112730147.87</v>
      </c>
      <c r="Y8" s="75">
        <v>1023523350.7429999</v>
      </c>
    </row>
    <row r="9" spans="2:25" s="3" customFormat="1" ht="12.75">
      <c r="B9" s="69" t="s">
        <v>102</v>
      </c>
      <c r="C9" s="76">
        <v>17649973.681</v>
      </c>
      <c r="D9" s="76">
        <v>32656386.076</v>
      </c>
      <c r="E9" s="76">
        <v>29439414.036</v>
      </c>
      <c r="F9" s="76">
        <v>29666530.509</v>
      </c>
      <c r="G9" s="76">
        <v>41445376.586</v>
      </c>
      <c r="H9" s="76">
        <v>31527636.736</v>
      </c>
      <c r="I9" s="76">
        <v>34203608.398</v>
      </c>
      <c r="J9" s="76">
        <v>18147935.847</v>
      </c>
      <c r="K9" s="76">
        <v>31591281.197</v>
      </c>
      <c r="L9" s="76">
        <v>51512968.631</v>
      </c>
      <c r="M9" s="76">
        <v>62121253.175</v>
      </c>
      <c r="N9" s="76">
        <v>39528467.363</v>
      </c>
      <c r="O9" s="76">
        <v>39142474.234</v>
      </c>
      <c r="P9" s="76">
        <v>36732873.358</v>
      </c>
      <c r="Q9" s="76">
        <v>68993876.452</v>
      </c>
      <c r="R9" s="76">
        <v>15451258.952</v>
      </c>
      <c r="S9" s="76">
        <v>53608286.958</v>
      </c>
      <c r="T9" s="76">
        <v>17181955.025</v>
      </c>
      <c r="U9" s="76">
        <v>27629548.212</v>
      </c>
      <c r="V9" s="76">
        <v>20088493.877</v>
      </c>
      <c r="W9" s="76">
        <v>42197336.83</v>
      </c>
      <c r="X9" s="76">
        <v>84226177.764</v>
      </c>
      <c r="Y9" s="75">
        <v>824743113.8969998</v>
      </c>
    </row>
    <row r="10" spans="2:25" s="3" customFormat="1" ht="12.75">
      <c r="B10" s="69" t="s">
        <v>103</v>
      </c>
      <c r="C10" s="76">
        <v>4854652.2751</v>
      </c>
      <c r="D10" s="76">
        <v>8098272.3632</v>
      </c>
      <c r="E10" s="76">
        <v>7643896.4921</v>
      </c>
      <c r="F10" s="76">
        <v>6785560.8959</v>
      </c>
      <c r="G10" s="76">
        <v>11088455.15</v>
      </c>
      <c r="H10" s="76">
        <v>9915649.0503</v>
      </c>
      <c r="I10" s="76">
        <v>8575720.3131</v>
      </c>
      <c r="J10" s="76">
        <v>4432986.0444</v>
      </c>
      <c r="K10" s="76">
        <v>8625994.243</v>
      </c>
      <c r="L10" s="76">
        <v>13126083.76</v>
      </c>
      <c r="M10" s="76">
        <v>15329947.28</v>
      </c>
      <c r="N10" s="76">
        <v>10091109.466</v>
      </c>
      <c r="O10" s="76">
        <v>9725856.5977</v>
      </c>
      <c r="P10" s="76">
        <v>8821088.0823</v>
      </c>
      <c r="Q10" s="76">
        <v>17774188.005</v>
      </c>
      <c r="R10" s="76">
        <v>4469290.503</v>
      </c>
      <c r="S10" s="76">
        <v>13735817.74</v>
      </c>
      <c r="T10" s="76">
        <v>5101994.0096</v>
      </c>
      <c r="U10" s="76">
        <v>6830842.1543</v>
      </c>
      <c r="V10" s="76">
        <v>6066899.8681</v>
      </c>
      <c r="W10" s="76">
        <v>10701912.661</v>
      </c>
      <c r="X10" s="76">
        <v>22772137.602</v>
      </c>
      <c r="Y10" s="75">
        <v>214568354.55610004</v>
      </c>
    </row>
    <row r="11" spans="2:25" s="3" customFormat="1" ht="12.75">
      <c r="B11" s="69" t="s">
        <v>104</v>
      </c>
      <c r="C11" s="76">
        <v>784362.52094</v>
      </c>
      <c r="D11" s="76">
        <v>1482420.9554</v>
      </c>
      <c r="E11" s="76">
        <v>1181030.5367</v>
      </c>
      <c r="F11" s="76">
        <v>1034112.635</v>
      </c>
      <c r="G11" s="76">
        <v>1060020.6061</v>
      </c>
      <c r="H11" s="76">
        <v>1132366.026</v>
      </c>
      <c r="I11" s="76">
        <v>2248047.3235</v>
      </c>
      <c r="J11" s="76">
        <v>1336677.631</v>
      </c>
      <c r="K11" s="76">
        <v>1284165.7335</v>
      </c>
      <c r="L11" s="76">
        <v>1625158.6465</v>
      </c>
      <c r="M11" s="76">
        <v>1412999.4589</v>
      </c>
      <c r="N11" s="76">
        <v>979117.19644</v>
      </c>
      <c r="O11" s="76">
        <v>927224.21494</v>
      </c>
      <c r="P11" s="76">
        <v>915522.19482</v>
      </c>
      <c r="Q11" s="76">
        <v>1520929.1443</v>
      </c>
      <c r="R11" s="76">
        <v>495021.96095</v>
      </c>
      <c r="S11" s="76">
        <v>1174264.7347</v>
      </c>
      <c r="T11" s="76">
        <v>488171.4775</v>
      </c>
      <c r="U11" s="76">
        <v>648252.43868</v>
      </c>
      <c r="V11" s="76">
        <v>963331.93718</v>
      </c>
      <c r="W11" s="76">
        <v>1050005.8309</v>
      </c>
      <c r="X11" s="76">
        <v>2178431.2907</v>
      </c>
      <c r="Y11" s="75">
        <v>25921634.49465</v>
      </c>
    </row>
    <row r="12" spans="2:25" s="3" customFormat="1" ht="12.75">
      <c r="B12" s="69" t="s">
        <v>105</v>
      </c>
      <c r="C12" s="76">
        <v>1335629.5439</v>
      </c>
      <c r="D12" s="76">
        <v>1963507.9409</v>
      </c>
      <c r="E12" s="76">
        <v>1337534.776</v>
      </c>
      <c r="F12" s="76">
        <v>1289997.2699</v>
      </c>
      <c r="G12" s="76">
        <v>1603872.1819</v>
      </c>
      <c r="H12" s="76">
        <v>1663112.5639</v>
      </c>
      <c r="I12" s="76">
        <v>1607760.0265</v>
      </c>
      <c r="J12" s="76">
        <v>1195469.0794</v>
      </c>
      <c r="K12" s="76">
        <v>1670901.1332</v>
      </c>
      <c r="L12" s="76">
        <v>2491525.6784</v>
      </c>
      <c r="M12" s="76">
        <v>2906715.8361</v>
      </c>
      <c r="N12" s="76">
        <v>2111340.1648</v>
      </c>
      <c r="O12" s="76">
        <v>2012115.7832</v>
      </c>
      <c r="P12" s="76">
        <v>1362561.3243</v>
      </c>
      <c r="Q12" s="76">
        <v>3628464.6025</v>
      </c>
      <c r="R12" s="76">
        <v>969765.99348</v>
      </c>
      <c r="S12" s="76">
        <v>2630072.1626</v>
      </c>
      <c r="T12" s="76">
        <v>1168120.3079</v>
      </c>
      <c r="U12" s="76">
        <v>1299311.0168</v>
      </c>
      <c r="V12" s="76">
        <v>867823.2589</v>
      </c>
      <c r="W12" s="76">
        <v>2395010.8477</v>
      </c>
      <c r="X12" s="76">
        <v>5291596.4014</v>
      </c>
      <c r="Y12" s="75">
        <v>42802207.89368</v>
      </c>
    </row>
    <row r="13" spans="2:25" s="3" customFormat="1" ht="12.75">
      <c r="B13" s="69" t="s">
        <v>106</v>
      </c>
      <c r="C13" s="76">
        <v>1818340.3933</v>
      </c>
      <c r="D13" s="76">
        <v>3618914.7858</v>
      </c>
      <c r="E13" s="76">
        <v>2451062.6076</v>
      </c>
      <c r="F13" s="76">
        <v>2139047.6984</v>
      </c>
      <c r="G13" s="76">
        <v>2200679.2074</v>
      </c>
      <c r="H13" s="76">
        <v>2003735.528</v>
      </c>
      <c r="I13" s="76">
        <v>5688656.6901</v>
      </c>
      <c r="J13" s="76">
        <v>3497195.6463</v>
      </c>
      <c r="K13" s="76">
        <v>2920279.0573</v>
      </c>
      <c r="L13" s="76">
        <v>3633557.2585</v>
      </c>
      <c r="M13" s="76">
        <v>2794359.7525</v>
      </c>
      <c r="N13" s="76">
        <v>1857302.5442</v>
      </c>
      <c r="O13" s="76">
        <v>2006746.5526</v>
      </c>
      <c r="P13" s="76">
        <v>1987271.6495</v>
      </c>
      <c r="Q13" s="76">
        <v>3124043.3001</v>
      </c>
      <c r="R13" s="76">
        <v>796884.34523</v>
      </c>
      <c r="S13" s="76">
        <v>2318970.3683</v>
      </c>
      <c r="T13" s="76">
        <v>823945.83154</v>
      </c>
      <c r="U13" s="76">
        <v>1270280.3544</v>
      </c>
      <c r="V13" s="76">
        <v>2305059.6847</v>
      </c>
      <c r="W13" s="76">
        <v>2146616.9623</v>
      </c>
      <c r="X13" s="76">
        <v>3891198.1893</v>
      </c>
      <c r="Y13" s="75">
        <v>55294148.40737</v>
      </c>
    </row>
    <row r="14" spans="2:25" s="3" customFormat="1" ht="12.75">
      <c r="B14" s="69" t="s">
        <v>107</v>
      </c>
      <c r="C14" s="76">
        <v>172344.37182</v>
      </c>
      <c r="D14" s="76">
        <v>295093.88791</v>
      </c>
      <c r="E14" s="76">
        <v>288189.57018</v>
      </c>
      <c r="F14" s="76">
        <v>240316.7637</v>
      </c>
      <c r="G14" s="76">
        <v>358386.78292</v>
      </c>
      <c r="H14" s="76">
        <v>335608.61669</v>
      </c>
      <c r="I14" s="76">
        <v>314089.95575</v>
      </c>
      <c r="J14" s="76">
        <v>178653.29214</v>
      </c>
      <c r="K14" s="76">
        <v>296675.41784</v>
      </c>
      <c r="L14" s="76">
        <v>450294.06121</v>
      </c>
      <c r="M14" s="76">
        <v>597191.87352</v>
      </c>
      <c r="N14" s="76">
        <v>353400.61601</v>
      </c>
      <c r="O14" s="76">
        <v>344571.46536</v>
      </c>
      <c r="P14" s="76">
        <v>298722.21394</v>
      </c>
      <c r="Q14" s="76">
        <v>584975.09945</v>
      </c>
      <c r="R14" s="76">
        <v>151753.17382</v>
      </c>
      <c r="S14" s="76">
        <v>446592.55644</v>
      </c>
      <c r="T14" s="76">
        <v>183692.13261</v>
      </c>
      <c r="U14" s="76">
        <v>226783.54959</v>
      </c>
      <c r="V14" s="76">
        <v>209456.34501</v>
      </c>
      <c r="W14" s="76">
        <v>365172.46436</v>
      </c>
      <c r="X14" s="76">
        <v>867781.1561</v>
      </c>
      <c r="Y14" s="75">
        <v>7559745.36637</v>
      </c>
    </row>
    <row r="15" spans="2:25" s="3" customFormat="1" ht="12.75">
      <c r="B15" s="69" t="s">
        <v>108</v>
      </c>
      <c r="C15" s="76">
        <v>254770.97107</v>
      </c>
      <c r="D15" s="76">
        <v>437465.98356</v>
      </c>
      <c r="E15" s="76">
        <v>346167.78706</v>
      </c>
      <c r="F15" s="76">
        <v>219425.65552</v>
      </c>
      <c r="G15" s="76">
        <v>403459.46633</v>
      </c>
      <c r="H15" s="76">
        <v>377977.25662</v>
      </c>
      <c r="I15" s="76">
        <v>461876.68555</v>
      </c>
      <c r="J15" s="76">
        <v>234942.56032</v>
      </c>
      <c r="K15" s="76">
        <v>429179.39851</v>
      </c>
      <c r="L15" s="76">
        <v>551771.49773</v>
      </c>
      <c r="M15" s="76">
        <v>424830.79561</v>
      </c>
      <c r="N15" s="76">
        <v>331221.3343</v>
      </c>
      <c r="O15" s="76">
        <v>309019.47077</v>
      </c>
      <c r="P15" s="76">
        <v>229514.12042</v>
      </c>
      <c r="Q15" s="76">
        <v>574950.00828</v>
      </c>
      <c r="R15" s="76">
        <v>127241.17846</v>
      </c>
      <c r="S15" s="76">
        <v>491794.49006</v>
      </c>
      <c r="T15" s="76">
        <v>211251.03237</v>
      </c>
      <c r="U15" s="76">
        <v>166054.20644</v>
      </c>
      <c r="V15" s="76">
        <v>311502.12636</v>
      </c>
      <c r="W15" s="76">
        <v>208533.5221</v>
      </c>
      <c r="X15" s="76">
        <v>312738.63195</v>
      </c>
      <c r="Y15" s="75">
        <v>7415688.17939</v>
      </c>
    </row>
    <row r="16" spans="2:25" s="3" customFormat="1" ht="12.75">
      <c r="B16" s="69" t="s">
        <v>109</v>
      </c>
      <c r="C16" s="76">
        <v>414030.61023</v>
      </c>
      <c r="D16" s="76">
        <v>850071.54141</v>
      </c>
      <c r="E16" s="76">
        <v>692938.07877</v>
      </c>
      <c r="F16" s="76">
        <v>634360.68528</v>
      </c>
      <c r="G16" s="76">
        <v>980753.30234</v>
      </c>
      <c r="H16" s="76">
        <v>911010.57405</v>
      </c>
      <c r="I16" s="76">
        <v>793561.87368</v>
      </c>
      <c r="J16" s="76">
        <v>585777.78022</v>
      </c>
      <c r="K16" s="76">
        <v>786016.26076</v>
      </c>
      <c r="L16" s="76">
        <v>1217437.7331</v>
      </c>
      <c r="M16" s="76">
        <v>1751238.0681</v>
      </c>
      <c r="N16" s="76">
        <v>939259.4</v>
      </c>
      <c r="O16" s="76">
        <v>953816.39152</v>
      </c>
      <c r="P16" s="76">
        <v>850813.8945</v>
      </c>
      <c r="Q16" s="76">
        <v>1707030.2157</v>
      </c>
      <c r="R16" s="76">
        <v>412672.31344</v>
      </c>
      <c r="S16" s="76">
        <v>1283457.642</v>
      </c>
      <c r="T16" s="76">
        <v>476631.22536</v>
      </c>
      <c r="U16" s="76">
        <v>637692.98263</v>
      </c>
      <c r="V16" s="76">
        <v>571004.49944</v>
      </c>
      <c r="W16" s="76">
        <v>1133620.5789</v>
      </c>
      <c r="X16" s="76">
        <v>2791880.679</v>
      </c>
      <c r="Y16" s="75">
        <v>21375076.330430005</v>
      </c>
    </row>
    <row r="17" spans="2:25" s="3" customFormat="1" ht="12.75">
      <c r="B17" s="69" t="s">
        <v>110</v>
      </c>
      <c r="C17" s="76">
        <v>71767.800397</v>
      </c>
      <c r="D17" s="76">
        <v>125786.01242</v>
      </c>
      <c r="E17" s="76">
        <v>108212.28879</v>
      </c>
      <c r="F17" s="76">
        <v>104692.82335</v>
      </c>
      <c r="G17" s="76">
        <v>155306.97912</v>
      </c>
      <c r="H17" s="76">
        <v>131456.81532</v>
      </c>
      <c r="I17" s="76">
        <v>134737.22934</v>
      </c>
      <c r="J17" s="76">
        <v>73076.856858</v>
      </c>
      <c r="K17" s="76">
        <v>124282.01759</v>
      </c>
      <c r="L17" s="76">
        <v>191949.09555</v>
      </c>
      <c r="M17" s="76">
        <v>227486.12628</v>
      </c>
      <c r="N17" s="76">
        <v>143291.25101</v>
      </c>
      <c r="O17" s="76">
        <v>142112.18226</v>
      </c>
      <c r="P17" s="76">
        <v>132544.65702</v>
      </c>
      <c r="Q17" s="76">
        <v>250201.58556</v>
      </c>
      <c r="R17" s="76">
        <v>59907.84679</v>
      </c>
      <c r="S17" s="76">
        <v>193399.85605</v>
      </c>
      <c r="T17" s="76">
        <v>68057.5866</v>
      </c>
      <c r="U17" s="76">
        <v>96817.214401</v>
      </c>
      <c r="V17" s="76">
        <v>81757.364072</v>
      </c>
      <c r="W17" s="76">
        <v>155652.5291</v>
      </c>
      <c r="X17" s="76">
        <v>327798.00595</v>
      </c>
      <c r="Y17" s="75">
        <v>3100294.1238280004</v>
      </c>
    </row>
    <row r="18" spans="2:25" s="3" customFormat="1" ht="12.75">
      <c r="B18" s="69" t="s">
        <v>111</v>
      </c>
      <c r="C18" s="76">
        <v>8332142.4864</v>
      </c>
      <c r="D18" s="76">
        <v>12477797.413</v>
      </c>
      <c r="E18" s="76">
        <v>13278712.462</v>
      </c>
      <c r="F18" s="76">
        <v>13201531.272</v>
      </c>
      <c r="G18" s="76">
        <v>17284823.355</v>
      </c>
      <c r="H18" s="76">
        <v>18779010.346</v>
      </c>
      <c r="I18" s="76">
        <v>11251523.032</v>
      </c>
      <c r="J18" s="76">
        <v>6246439.8417</v>
      </c>
      <c r="K18" s="76">
        <v>14833482.559</v>
      </c>
      <c r="L18" s="76">
        <v>21509759.399</v>
      </c>
      <c r="M18" s="76">
        <v>32515232.743</v>
      </c>
      <c r="N18" s="76">
        <v>20725123.311</v>
      </c>
      <c r="O18" s="76">
        <v>19700470.651</v>
      </c>
      <c r="P18" s="76">
        <v>15109582.829</v>
      </c>
      <c r="Q18" s="76">
        <v>38088679.876</v>
      </c>
      <c r="R18" s="76">
        <v>11123000.236</v>
      </c>
      <c r="S18" s="76">
        <v>29521211.955</v>
      </c>
      <c r="T18" s="76">
        <v>12675678.951</v>
      </c>
      <c r="U18" s="76">
        <v>15331347.645</v>
      </c>
      <c r="V18" s="76">
        <v>7350609.5287</v>
      </c>
      <c r="W18" s="76">
        <v>27285430.306</v>
      </c>
      <c r="X18" s="76">
        <v>58147417.739</v>
      </c>
      <c r="Y18" s="75">
        <v>424769007.93679994</v>
      </c>
    </row>
    <row r="19" spans="2:25" s="3" customFormat="1" ht="12.75">
      <c r="B19" s="69" t="s">
        <v>112</v>
      </c>
      <c r="C19" s="76">
        <v>13571851.855</v>
      </c>
      <c r="D19" s="76">
        <v>23978565.719</v>
      </c>
      <c r="E19" s="76">
        <v>26229881.252</v>
      </c>
      <c r="F19" s="76">
        <v>19883276.686</v>
      </c>
      <c r="G19" s="76">
        <v>23228958.537</v>
      </c>
      <c r="H19" s="76">
        <v>22252962.08</v>
      </c>
      <c r="I19" s="76">
        <v>27083147.834</v>
      </c>
      <c r="J19" s="76">
        <v>14425860.212</v>
      </c>
      <c r="K19" s="76">
        <v>22864172.237</v>
      </c>
      <c r="L19" s="76">
        <v>36845711.502</v>
      </c>
      <c r="M19" s="76">
        <v>42853359.071</v>
      </c>
      <c r="N19" s="76">
        <v>27822065.237</v>
      </c>
      <c r="O19" s="76">
        <v>22878973.665</v>
      </c>
      <c r="P19" s="76">
        <v>20153669.976</v>
      </c>
      <c r="Q19" s="76">
        <v>42127324.294</v>
      </c>
      <c r="R19" s="76">
        <v>10306240.724</v>
      </c>
      <c r="S19" s="76">
        <v>28857628.965</v>
      </c>
      <c r="T19" s="76">
        <v>13319314.332</v>
      </c>
      <c r="U19" s="76">
        <v>16335659.607</v>
      </c>
      <c r="V19" s="76">
        <v>15504878.144</v>
      </c>
      <c r="W19" s="76">
        <v>23096340.072</v>
      </c>
      <c r="X19" s="76">
        <v>46498846.415</v>
      </c>
      <c r="Y19" s="75">
        <v>540118688.416</v>
      </c>
    </row>
    <row r="20" spans="2:25" s="3" customFormat="1" ht="12.75">
      <c r="B20" s="69" t="s">
        <v>113</v>
      </c>
      <c r="C20" s="76">
        <v>10169760.542</v>
      </c>
      <c r="D20" s="76">
        <v>18018359.744</v>
      </c>
      <c r="E20" s="76">
        <v>16818511.888</v>
      </c>
      <c r="F20" s="76">
        <v>14839408.475</v>
      </c>
      <c r="G20" s="76">
        <v>22406622.568</v>
      </c>
      <c r="H20" s="76">
        <v>21234820.585</v>
      </c>
      <c r="I20" s="76">
        <v>19248465.288</v>
      </c>
      <c r="J20" s="76">
        <v>11498368.349</v>
      </c>
      <c r="K20" s="76">
        <v>17830715.409</v>
      </c>
      <c r="L20" s="76">
        <v>28375566.878</v>
      </c>
      <c r="M20" s="76">
        <v>38850244.334</v>
      </c>
      <c r="N20" s="76">
        <v>23704329.863</v>
      </c>
      <c r="O20" s="76">
        <v>22400549.543</v>
      </c>
      <c r="P20" s="76">
        <v>18697374.989</v>
      </c>
      <c r="Q20" s="76">
        <v>37802923.73</v>
      </c>
      <c r="R20" s="76">
        <v>10076029.705</v>
      </c>
      <c r="S20" s="76">
        <v>29051766.864</v>
      </c>
      <c r="T20" s="76">
        <v>11678624.882</v>
      </c>
      <c r="U20" s="76">
        <v>14497793.352</v>
      </c>
      <c r="V20" s="76">
        <v>12757307.83</v>
      </c>
      <c r="W20" s="76">
        <v>23394999.416</v>
      </c>
      <c r="X20" s="76">
        <v>58971274.483</v>
      </c>
      <c r="Y20" s="75">
        <v>482323818.717</v>
      </c>
    </row>
    <row r="21" spans="2:25" s="3" customFormat="1" ht="12.75">
      <c r="B21" s="69" t="s">
        <v>114</v>
      </c>
      <c r="C21" s="76">
        <v>130060.52892</v>
      </c>
      <c r="D21" s="76">
        <v>220491.2107</v>
      </c>
      <c r="E21" s="76">
        <v>227969.11223</v>
      </c>
      <c r="F21" s="76">
        <v>194047.40863</v>
      </c>
      <c r="G21" s="76">
        <v>254585.6634</v>
      </c>
      <c r="H21" s="76">
        <v>251947.0931</v>
      </c>
      <c r="I21" s="76">
        <v>233330.43461</v>
      </c>
      <c r="J21" s="76">
        <v>130742.60067</v>
      </c>
      <c r="K21" s="76">
        <v>225035.53032</v>
      </c>
      <c r="L21" s="76">
        <v>350997.87726</v>
      </c>
      <c r="M21" s="76">
        <v>462254.47385</v>
      </c>
      <c r="N21" s="76">
        <v>292836.20778</v>
      </c>
      <c r="O21" s="76">
        <v>263481.72081</v>
      </c>
      <c r="P21" s="76">
        <v>218963.32009</v>
      </c>
      <c r="Q21" s="76">
        <v>477560.88401</v>
      </c>
      <c r="R21" s="76">
        <v>128313.07429</v>
      </c>
      <c r="S21" s="76">
        <v>353647.47371</v>
      </c>
      <c r="T21" s="76">
        <v>152783.00677</v>
      </c>
      <c r="U21" s="76">
        <v>187061.14232</v>
      </c>
      <c r="V21" s="76">
        <v>144463.65207</v>
      </c>
      <c r="W21" s="76">
        <v>298528.16463</v>
      </c>
      <c r="X21" s="76">
        <v>661638.3515</v>
      </c>
      <c r="Y21" s="75">
        <v>5860738.931669998</v>
      </c>
    </row>
    <row r="22" spans="2:25" s="3" customFormat="1" ht="12.75">
      <c r="B22" s="69" t="s">
        <v>89</v>
      </c>
      <c r="C22" s="76">
        <v>144090.74074</v>
      </c>
      <c r="D22" s="76">
        <v>144090.74074</v>
      </c>
      <c r="E22" s="76">
        <v>144090.74074</v>
      </c>
      <c r="F22" s="76">
        <v>144090.74074</v>
      </c>
      <c r="G22" s="76">
        <v>144090.74074</v>
      </c>
      <c r="H22" s="76">
        <v>144090.74074</v>
      </c>
      <c r="I22" s="76">
        <v>216136.11111</v>
      </c>
      <c r="J22" s="76">
        <v>216136.11111</v>
      </c>
      <c r="K22" s="76">
        <v>216136.11111</v>
      </c>
      <c r="L22" s="76">
        <v>216136.11111</v>
      </c>
      <c r="M22" s="76">
        <v>288181.48148</v>
      </c>
      <c r="N22" s="76">
        <v>288181.48148</v>
      </c>
      <c r="O22" s="76">
        <v>288181.48148</v>
      </c>
      <c r="P22" s="76">
        <v>279705.55556</v>
      </c>
      <c r="Q22" s="76">
        <v>279705.55556</v>
      </c>
      <c r="R22" s="76">
        <v>279705.55556</v>
      </c>
      <c r="S22" s="76">
        <v>172908.88889</v>
      </c>
      <c r="T22" s="76">
        <v>172908.88889</v>
      </c>
      <c r="U22" s="76">
        <v>172908.88889</v>
      </c>
      <c r="V22" s="76">
        <v>172908.88889</v>
      </c>
      <c r="W22" s="76">
        <v>172908.88889</v>
      </c>
      <c r="X22" s="76">
        <v>279705.55556</v>
      </c>
      <c r="Y22" s="75">
        <v>4577000.0000100015</v>
      </c>
    </row>
    <row r="23" spans="2:25" s="3" customFormat="1" ht="12.75">
      <c r="B23" s="69" t="s">
        <v>115</v>
      </c>
      <c r="C23" s="76">
        <v>251664.47077</v>
      </c>
      <c r="D23" s="76">
        <v>395840.90186</v>
      </c>
      <c r="E23" s="76">
        <v>433967.60741</v>
      </c>
      <c r="F23" s="76">
        <v>323120.11953</v>
      </c>
      <c r="G23" s="76">
        <v>471896.56679</v>
      </c>
      <c r="H23" s="76">
        <v>403155.20425</v>
      </c>
      <c r="I23" s="76">
        <v>504335.59854</v>
      </c>
      <c r="J23" s="76">
        <v>256886.59404</v>
      </c>
      <c r="K23" s="76">
        <v>435245.94341</v>
      </c>
      <c r="L23" s="76">
        <v>627506.56937</v>
      </c>
      <c r="M23" s="76">
        <v>704988.96029</v>
      </c>
      <c r="N23" s="76">
        <v>431085.95037</v>
      </c>
      <c r="O23" s="76">
        <v>425468.56477</v>
      </c>
      <c r="P23" s="76">
        <v>397670.90184</v>
      </c>
      <c r="Q23" s="76">
        <v>674721.0024</v>
      </c>
      <c r="R23" s="76">
        <v>168141.4502</v>
      </c>
      <c r="S23" s="76">
        <v>516763.25618</v>
      </c>
      <c r="T23" s="76">
        <v>202442.72326</v>
      </c>
      <c r="U23" s="76">
        <v>275038.47017</v>
      </c>
      <c r="V23" s="76">
        <v>319888.61725</v>
      </c>
      <c r="W23" s="76">
        <v>392825.36298</v>
      </c>
      <c r="X23" s="76">
        <v>815752.28989</v>
      </c>
      <c r="Y23" s="75">
        <v>9428407.125570001</v>
      </c>
    </row>
    <row r="24" spans="2:25" s="3" customFormat="1" ht="12.75">
      <c r="B24" s="69" t="s">
        <v>116</v>
      </c>
      <c r="C24" s="76">
        <v>823566.81389</v>
      </c>
      <c r="D24" s="76">
        <v>1436430.8922</v>
      </c>
      <c r="E24" s="76">
        <v>1331366.139</v>
      </c>
      <c r="F24" s="76">
        <v>946565.45706</v>
      </c>
      <c r="G24" s="76">
        <v>1672110.05</v>
      </c>
      <c r="H24" s="76">
        <v>1059491.6414</v>
      </c>
      <c r="I24" s="76">
        <v>1220732.8721</v>
      </c>
      <c r="J24" s="76">
        <v>529008.81154</v>
      </c>
      <c r="K24" s="76">
        <v>1251851.0375</v>
      </c>
      <c r="L24" s="76">
        <v>1653602.9306</v>
      </c>
      <c r="M24" s="76">
        <v>2331815.1561</v>
      </c>
      <c r="N24" s="76">
        <v>1559183.8656</v>
      </c>
      <c r="O24" s="76">
        <v>1608072.1412</v>
      </c>
      <c r="P24" s="76">
        <v>1297299.9369</v>
      </c>
      <c r="Q24" s="76">
        <v>2374316.0189</v>
      </c>
      <c r="R24" s="76">
        <v>601235.7112</v>
      </c>
      <c r="S24" s="76">
        <v>2218970.8617</v>
      </c>
      <c r="T24" s="76">
        <v>1071938.9076</v>
      </c>
      <c r="U24" s="76">
        <v>1103630.3023</v>
      </c>
      <c r="V24" s="76">
        <v>863774.75916</v>
      </c>
      <c r="W24" s="76">
        <v>1517583.7919</v>
      </c>
      <c r="X24" s="76">
        <v>3207873.4016</v>
      </c>
      <c r="Y24" s="75">
        <v>31680421.49945</v>
      </c>
    </row>
    <row r="25" spans="2:25" s="3" customFormat="1" ht="12.75">
      <c r="B25" s="69" t="s">
        <v>117</v>
      </c>
      <c r="C25" s="76">
        <v>3833288.1737</v>
      </c>
      <c r="D25" s="76">
        <v>8348483.3958</v>
      </c>
      <c r="E25" s="76">
        <v>5367056.1006</v>
      </c>
      <c r="F25" s="76">
        <v>5118877.7113</v>
      </c>
      <c r="G25" s="76">
        <v>6030354.871</v>
      </c>
      <c r="H25" s="76">
        <v>4707500.5967</v>
      </c>
      <c r="I25" s="76">
        <v>10016316.755</v>
      </c>
      <c r="J25" s="76">
        <v>5048689.8754</v>
      </c>
      <c r="K25" s="76">
        <v>6710373.6061</v>
      </c>
      <c r="L25" s="76">
        <v>9431650.3532</v>
      </c>
      <c r="M25" s="76">
        <v>7531711.0546</v>
      </c>
      <c r="N25" s="76">
        <v>4674317.7209</v>
      </c>
      <c r="O25" s="76">
        <v>5084417.1983</v>
      </c>
      <c r="P25" s="76">
        <v>4754634.5018</v>
      </c>
      <c r="Q25" s="76">
        <v>7930758.103</v>
      </c>
      <c r="R25" s="76">
        <v>1590416.8737</v>
      </c>
      <c r="S25" s="76">
        <v>6184386.0673</v>
      </c>
      <c r="T25" s="76">
        <v>2250954.225</v>
      </c>
      <c r="U25" s="76">
        <v>2504693.2517</v>
      </c>
      <c r="V25" s="76">
        <v>3871319.3797</v>
      </c>
      <c r="W25" s="76">
        <v>4384266.4822</v>
      </c>
      <c r="X25" s="76">
        <v>10815813.81</v>
      </c>
      <c r="Y25" s="75">
        <v>126190280.10700001</v>
      </c>
    </row>
    <row r="26" spans="2:25" s="3" customFormat="1" ht="12.75">
      <c r="B26" s="69" t="s">
        <v>118</v>
      </c>
      <c r="C26" s="76">
        <v>575426.08506</v>
      </c>
      <c r="D26" s="76">
        <v>939159.28694</v>
      </c>
      <c r="E26" s="76">
        <v>787937.02332</v>
      </c>
      <c r="F26" s="76">
        <v>540074.89777</v>
      </c>
      <c r="G26" s="76">
        <v>920298.63389</v>
      </c>
      <c r="H26" s="76">
        <v>771327.91964</v>
      </c>
      <c r="I26" s="76">
        <v>1080043.4718</v>
      </c>
      <c r="J26" s="76">
        <v>541567.01795</v>
      </c>
      <c r="K26" s="76">
        <v>895627.54039</v>
      </c>
      <c r="L26" s="76">
        <v>1287428.9231</v>
      </c>
      <c r="M26" s="76">
        <v>969557.30301</v>
      </c>
      <c r="N26" s="76">
        <v>746013.10082</v>
      </c>
      <c r="O26" s="76">
        <v>600990.61236</v>
      </c>
      <c r="P26" s="76">
        <v>556044.63274</v>
      </c>
      <c r="Q26" s="76">
        <v>1276207.5565</v>
      </c>
      <c r="R26" s="76">
        <v>265374.90328</v>
      </c>
      <c r="S26" s="76">
        <v>1035792.0637</v>
      </c>
      <c r="T26" s="76">
        <v>393674.90891</v>
      </c>
      <c r="U26" s="76">
        <v>299604.57473</v>
      </c>
      <c r="V26" s="76">
        <v>542391.32369</v>
      </c>
      <c r="W26" s="76">
        <v>486857.94676</v>
      </c>
      <c r="X26" s="76">
        <v>696878.55692</v>
      </c>
      <c r="Y26" s="75">
        <v>16208278.283280002</v>
      </c>
    </row>
    <row r="27" spans="2:25" s="3" customFormat="1" ht="12.75">
      <c r="B27" s="69" t="s">
        <v>119</v>
      </c>
      <c r="C27" s="76">
        <v>114042.81026</v>
      </c>
      <c r="D27" s="76">
        <v>215091.17627</v>
      </c>
      <c r="E27" s="76">
        <v>223148.52481</v>
      </c>
      <c r="F27" s="76">
        <v>141045.32069</v>
      </c>
      <c r="G27" s="76">
        <v>255001.35507</v>
      </c>
      <c r="H27" s="76">
        <v>209769.61472</v>
      </c>
      <c r="I27" s="76">
        <v>182680.0998</v>
      </c>
      <c r="J27" s="76">
        <v>116790.53656</v>
      </c>
      <c r="K27" s="76">
        <v>215709.3655</v>
      </c>
      <c r="L27" s="76">
        <v>314846.62162</v>
      </c>
      <c r="M27" s="76">
        <v>371534.69979</v>
      </c>
      <c r="N27" s="76">
        <v>249522.08798</v>
      </c>
      <c r="O27" s="76">
        <v>241000.87598</v>
      </c>
      <c r="P27" s="76">
        <v>200736.57412</v>
      </c>
      <c r="Q27" s="76">
        <v>408560.27798</v>
      </c>
      <c r="R27" s="76">
        <v>103730.05641</v>
      </c>
      <c r="S27" s="76">
        <v>334307.5413</v>
      </c>
      <c r="T27" s="76">
        <v>145359.81038</v>
      </c>
      <c r="U27" s="76">
        <v>155022.61513</v>
      </c>
      <c r="V27" s="76">
        <v>130723.81949</v>
      </c>
      <c r="W27" s="76">
        <v>215702.48269</v>
      </c>
      <c r="X27" s="76">
        <v>506321.71779</v>
      </c>
      <c r="Y27" s="75">
        <v>5050647.98434</v>
      </c>
    </row>
    <row r="28" spans="2:25" s="3" customFormat="1" ht="12.75">
      <c r="B28" s="69" t="s">
        <v>120</v>
      </c>
      <c r="C28" s="76">
        <v>2748166.6429</v>
      </c>
      <c r="D28" s="76">
        <v>4821607.428</v>
      </c>
      <c r="E28" s="76">
        <v>4545099.054</v>
      </c>
      <c r="F28" s="76">
        <v>3758571.5522</v>
      </c>
      <c r="G28" s="76">
        <v>6048371.0351</v>
      </c>
      <c r="H28" s="76">
        <v>5540662.344</v>
      </c>
      <c r="I28" s="76">
        <v>5270928.6406</v>
      </c>
      <c r="J28" s="76">
        <v>2980580.9184</v>
      </c>
      <c r="K28" s="76">
        <v>4867111.2844</v>
      </c>
      <c r="L28" s="76">
        <v>7395708.1139</v>
      </c>
      <c r="M28" s="76">
        <v>9604798.9496</v>
      </c>
      <c r="N28" s="76">
        <v>5523823.5675</v>
      </c>
      <c r="O28" s="76">
        <v>5600498.7405</v>
      </c>
      <c r="P28" s="76">
        <v>5049439.9899</v>
      </c>
      <c r="Q28" s="76">
        <v>9236891.2632</v>
      </c>
      <c r="R28" s="76">
        <v>2352612.0352</v>
      </c>
      <c r="S28" s="76">
        <v>7087715.144</v>
      </c>
      <c r="T28" s="76">
        <v>2714724.0496</v>
      </c>
      <c r="U28" s="76">
        <v>3602558.33</v>
      </c>
      <c r="V28" s="76">
        <v>3603654.8085</v>
      </c>
      <c r="W28" s="76">
        <v>5900581.4015</v>
      </c>
      <c r="X28" s="76">
        <v>14362340.707</v>
      </c>
      <c r="Y28" s="75">
        <v>122616446.00000001</v>
      </c>
    </row>
    <row r="29" spans="2:25" s="3" customFormat="1" ht="12.75">
      <c r="B29" s="69" t="s">
        <v>121</v>
      </c>
      <c r="C29" s="76">
        <v>104620.39367</v>
      </c>
      <c r="D29" s="76">
        <v>185771.06677</v>
      </c>
      <c r="E29" s="76">
        <v>174905.38675</v>
      </c>
      <c r="F29" s="76">
        <v>141724.56892</v>
      </c>
      <c r="G29" s="76">
        <v>226928.32785</v>
      </c>
      <c r="H29" s="76">
        <v>206095.8003</v>
      </c>
      <c r="I29" s="76">
        <v>203406.71592</v>
      </c>
      <c r="J29" s="76">
        <v>117402.34745</v>
      </c>
      <c r="K29" s="76">
        <v>184638.72317</v>
      </c>
      <c r="L29" s="76">
        <v>279989.09613</v>
      </c>
      <c r="M29" s="76">
        <v>367539.08581</v>
      </c>
      <c r="N29" s="76">
        <v>209070.28715</v>
      </c>
      <c r="O29" s="76">
        <v>210945.78914</v>
      </c>
      <c r="P29" s="76">
        <v>189670.33178</v>
      </c>
      <c r="Q29" s="76">
        <v>344041.5663</v>
      </c>
      <c r="R29" s="76">
        <v>88231.9904</v>
      </c>
      <c r="S29" s="76">
        <v>263446.87205</v>
      </c>
      <c r="T29" s="76">
        <v>103126.66382</v>
      </c>
      <c r="U29" s="76">
        <v>134559.8548</v>
      </c>
      <c r="V29" s="76">
        <v>138051.40198</v>
      </c>
      <c r="W29" s="76">
        <v>216490.75155</v>
      </c>
      <c r="X29" s="76">
        <v>540318.78008</v>
      </c>
      <c r="Y29" s="75">
        <v>4630975.801790001</v>
      </c>
    </row>
    <row r="30" spans="2:25" s="3" customFormat="1" ht="12.75">
      <c r="B30" s="69" t="s">
        <v>122</v>
      </c>
      <c r="C30" s="76">
        <v>6452.6082216</v>
      </c>
      <c r="D30" s="76">
        <v>10216.629684</v>
      </c>
      <c r="E30" s="76">
        <v>12566.040883</v>
      </c>
      <c r="F30" s="76">
        <v>10266.265132</v>
      </c>
      <c r="G30" s="76">
        <v>11474.06103</v>
      </c>
      <c r="H30" s="76">
        <v>11482.333605</v>
      </c>
      <c r="I30" s="76">
        <v>12028.323531</v>
      </c>
      <c r="J30" s="76">
        <v>6171.3406837</v>
      </c>
      <c r="K30" s="76">
        <v>10969.433977</v>
      </c>
      <c r="L30" s="76">
        <v>17546.130818</v>
      </c>
      <c r="M30" s="76">
        <v>19854.179143</v>
      </c>
      <c r="N30" s="76">
        <v>12946.579316</v>
      </c>
      <c r="O30" s="76">
        <v>12516.405435</v>
      </c>
      <c r="P30" s="76">
        <v>10100.813639</v>
      </c>
      <c r="Q30" s="76">
        <v>20681.436608</v>
      </c>
      <c r="R30" s="76">
        <v>4996.6350844</v>
      </c>
      <c r="S30" s="76">
        <v>14361.18958</v>
      </c>
      <c r="T30" s="76">
        <v>6436.0630723</v>
      </c>
      <c r="U30" s="76">
        <v>7652.1315448</v>
      </c>
      <c r="V30" s="76">
        <v>7494.9526266</v>
      </c>
      <c r="W30" s="76">
        <v>11308.609537</v>
      </c>
      <c r="X30" s="76">
        <v>22559.311052</v>
      </c>
      <c r="Y30" s="75">
        <v>260081.47420340002</v>
      </c>
    </row>
    <row r="31" spans="2:25" s="3" customFormat="1" ht="12.75">
      <c r="B31" s="69" t="s">
        <v>123</v>
      </c>
      <c r="C31" s="76">
        <v>34969.094428</v>
      </c>
      <c r="D31" s="76">
        <v>89135.77905</v>
      </c>
      <c r="E31" s="76">
        <v>104420.37184</v>
      </c>
      <c r="F31" s="76">
        <v>41608.795902</v>
      </c>
      <c r="G31" s="76">
        <v>9605.4347986</v>
      </c>
      <c r="H31" s="76">
        <v>0</v>
      </c>
      <c r="I31" s="76">
        <v>0</v>
      </c>
      <c r="J31" s="76">
        <v>57167.829688</v>
      </c>
      <c r="K31" s="76">
        <v>54445.552084</v>
      </c>
      <c r="L31" s="76">
        <v>39395.562077</v>
      </c>
      <c r="M31" s="76">
        <v>34526.447663</v>
      </c>
      <c r="N31" s="76">
        <v>12836.756182</v>
      </c>
      <c r="O31" s="76">
        <v>10402.198975</v>
      </c>
      <c r="P31" s="76">
        <v>17705.870596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10623.522358</v>
      </c>
      <c r="Y31" s="75">
        <v>516843.2156415999</v>
      </c>
    </row>
    <row r="32" spans="2:25" s="3" customFormat="1" ht="12.75">
      <c r="B32" s="69" t="s">
        <v>124</v>
      </c>
      <c r="C32" s="76">
        <v>1060266.0688</v>
      </c>
      <c r="D32" s="76">
        <v>1574820.5673</v>
      </c>
      <c r="E32" s="76">
        <v>1468894.4775</v>
      </c>
      <c r="F32" s="76">
        <v>1195962.5453</v>
      </c>
      <c r="G32" s="76">
        <v>1935252.8094</v>
      </c>
      <c r="H32" s="76">
        <v>1758930.5106</v>
      </c>
      <c r="I32" s="76">
        <v>1730312.666</v>
      </c>
      <c r="J32" s="76">
        <v>967060.619</v>
      </c>
      <c r="K32" s="76">
        <v>1735530.2474</v>
      </c>
      <c r="L32" s="76">
        <v>2390285.6691</v>
      </c>
      <c r="M32" s="76">
        <v>2994409.551</v>
      </c>
      <c r="N32" s="76">
        <v>1765682.9794</v>
      </c>
      <c r="O32" s="76">
        <v>1748509.1601</v>
      </c>
      <c r="P32" s="76">
        <v>1581977.3934</v>
      </c>
      <c r="Q32" s="76">
        <v>2930736.0245</v>
      </c>
      <c r="R32" s="76">
        <v>736626.04518</v>
      </c>
      <c r="S32" s="76">
        <v>2258139.0106</v>
      </c>
      <c r="T32" s="76">
        <v>864405.83354</v>
      </c>
      <c r="U32" s="76">
        <v>1110418.1875</v>
      </c>
      <c r="V32" s="76">
        <v>1150715.1099</v>
      </c>
      <c r="W32" s="76">
        <v>1849449.265</v>
      </c>
      <c r="X32" s="76">
        <v>4367175.9833</v>
      </c>
      <c r="Y32" s="75">
        <v>39175560.72382001</v>
      </c>
    </row>
    <row r="33" spans="2:25" s="3" customFormat="1" ht="12.75">
      <c r="B33" s="69" t="s">
        <v>125</v>
      </c>
      <c r="C33" s="76">
        <v>634667.01697</v>
      </c>
      <c r="D33" s="76">
        <v>937117.73629</v>
      </c>
      <c r="E33" s="76">
        <v>890093.11136</v>
      </c>
      <c r="F33" s="76">
        <v>796850.65319</v>
      </c>
      <c r="G33" s="76">
        <v>1190940.3578</v>
      </c>
      <c r="H33" s="76">
        <v>1018592.6331</v>
      </c>
      <c r="I33" s="76">
        <v>1088800.478</v>
      </c>
      <c r="J33" s="76">
        <v>636770.29851</v>
      </c>
      <c r="K33" s="76">
        <v>965862.53606</v>
      </c>
      <c r="L33" s="76">
        <v>1525056.8056</v>
      </c>
      <c r="M33" s="76">
        <v>1855243.1024</v>
      </c>
      <c r="N33" s="76">
        <v>1045800.8671</v>
      </c>
      <c r="O33" s="76">
        <v>1065841.3897</v>
      </c>
      <c r="P33" s="76">
        <v>1031989.1609</v>
      </c>
      <c r="Q33" s="76">
        <v>1723533.3776</v>
      </c>
      <c r="R33" s="76">
        <v>441010.42437</v>
      </c>
      <c r="S33" s="76">
        <v>1324120.5299</v>
      </c>
      <c r="T33" s="76">
        <v>514003.86979</v>
      </c>
      <c r="U33" s="76">
        <v>676243.17872</v>
      </c>
      <c r="V33" s="76">
        <v>810301.20309</v>
      </c>
      <c r="W33" s="76">
        <v>1168578.4327</v>
      </c>
      <c r="X33" s="76">
        <v>2829483.8318</v>
      </c>
      <c r="Y33" s="75">
        <v>24170900.99495</v>
      </c>
    </row>
    <row r="34" spans="2:25" s="3" customFormat="1" ht="12.75">
      <c r="B34" s="69" t="s">
        <v>126</v>
      </c>
      <c r="C34" s="76">
        <v>2189062.5004</v>
      </c>
      <c r="D34" s="76">
        <v>4664674.114</v>
      </c>
      <c r="E34" s="76">
        <v>2626933.3854</v>
      </c>
      <c r="F34" s="76">
        <v>2518750.5013</v>
      </c>
      <c r="G34" s="76">
        <v>3448568.7633</v>
      </c>
      <c r="H34" s="76">
        <v>3153527.5599</v>
      </c>
      <c r="I34" s="76">
        <v>5407019.6466</v>
      </c>
      <c r="J34" s="76">
        <v>2553784.5565</v>
      </c>
      <c r="K34" s="76">
        <v>3210697.5755</v>
      </c>
      <c r="L34" s="76">
        <v>5014760.1337</v>
      </c>
      <c r="M34" s="76">
        <v>5276095.7773</v>
      </c>
      <c r="N34" s="76">
        <v>3293855.8698</v>
      </c>
      <c r="O34" s="76">
        <v>3183031.4681</v>
      </c>
      <c r="P34" s="76">
        <v>2796044.8125</v>
      </c>
      <c r="Q34" s="76">
        <v>5139426.7841</v>
      </c>
      <c r="R34" s="76">
        <v>1280659.5305</v>
      </c>
      <c r="S34" s="76">
        <v>3911654.5762</v>
      </c>
      <c r="T34" s="76">
        <v>1480821.4343</v>
      </c>
      <c r="U34" s="76">
        <v>1953936.3089</v>
      </c>
      <c r="V34" s="76">
        <v>2211635.4821</v>
      </c>
      <c r="W34" s="76">
        <v>3232416.2499</v>
      </c>
      <c r="X34" s="76">
        <v>7996201.4947</v>
      </c>
      <c r="Y34" s="75">
        <v>76543558.52499999</v>
      </c>
    </row>
    <row r="35" spans="2:25" s="3" customFormat="1" ht="12.75">
      <c r="B35" s="69" t="s">
        <v>127</v>
      </c>
      <c r="C35" s="76">
        <v>837129.08335</v>
      </c>
      <c r="D35" s="76">
        <v>1369225.3208</v>
      </c>
      <c r="E35" s="76">
        <v>1286368.3379</v>
      </c>
      <c r="F35" s="76">
        <v>1073152.9439</v>
      </c>
      <c r="G35" s="76">
        <v>1717881.1828</v>
      </c>
      <c r="H35" s="76">
        <v>1009396.2281</v>
      </c>
      <c r="I35" s="76">
        <v>1441967.6584</v>
      </c>
      <c r="J35" s="76">
        <v>764849.5876</v>
      </c>
      <c r="K35" s="76">
        <v>1356532.3362</v>
      </c>
      <c r="L35" s="76">
        <v>1650051.5265</v>
      </c>
      <c r="M35" s="76">
        <v>3432159.6324</v>
      </c>
      <c r="N35" s="76">
        <v>832970.20001</v>
      </c>
      <c r="O35" s="76">
        <v>1050502.5317</v>
      </c>
      <c r="P35" s="76">
        <v>901590.96501</v>
      </c>
      <c r="Q35" s="76">
        <v>2825113.0883</v>
      </c>
      <c r="R35" s="76">
        <v>275744.14864</v>
      </c>
      <c r="S35" s="76">
        <v>1692458.7395</v>
      </c>
      <c r="T35" s="76">
        <v>879451.19012</v>
      </c>
      <c r="U35" s="76">
        <v>611792.13225</v>
      </c>
      <c r="V35" s="76">
        <v>968131.87002</v>
      </c>
      <c r="W35" s="76">
        <v>2237629.6144</v>
      </c>
      <c r="X35" s="76">
        <v>5105242.0075</v>
      </c>
      <c r="Y35" s="75">
        <v>33319340.3254</v>
      </c>
    </row>
    <row r="36" spans="2:25" s="3" customFormat="1" ht="12.75">
      <c r="B36" s="69" t="s">
        <v>128</v>
      </c>
      <c r="C36" s="76">
        <v>748369.4189</v>
      </c>
      <c r="D36" s="76">
        <v>1109094.2467</v>
      </c>
      <c r="E36" s="76">
        <v>1153857.9674</v>
      </c>
      <c r="F36" s="76">
        <v>912144.13106</v>
      </c>
      <c r="G36" s="76">
        <v>1721634.2315</v>
      </c>
      <c r="H36" s="76">
        <v>1486534.9656</v>
      </c>
      <c r="I36" s="76">
        <v>1235181.2903</v>
      </c>
      <c r="J36" s="76">
        <v>842460.401</v>
      </c>
      <c r="K36" s="76">
        <v>1314299.7564</v>
      </c>
      <c r="L36" s="76">
        <v>2320560.5075</v>
      </c>
      <c r="M36" s="76">
        <v>2374451.3097</v>
      </c>
      <c r="N36" s="76">
        <v>1830056.7828</v>
      </c>
      <c r="O36" s="76">
        <v>1468742.284</v>
      </c>
      <c r="P36" s="76">
        <v>1629184.0731</v>
      </c>
      <c r="Q36" s="76">
        <v>3212989.1167</v>
      </c>
      <c r="R36" s="76">
        <v>817950.59749</v>
      </c>
      <c r="S36" s="76">
        <v>2655801.2927</v>
      </c>
      <c r="T36" s="76">
        <v>1039384.8788</v>
      </c>
      <c r="U36" s="76">
        <v>1031360.2255</v>
      </c>
      <c r="V36" s="76">
        <v>742216.33015</v>
      </c>
      <c r="W36" s="76">
        <v>1287610.734</v>
      </c>
      <c r="X36" s="76">
        <v>2840060.6628</v>
      </c>
      <c r="Y36" s="75">
        <v>33773945.204100005</v>
      </c>
    </row>
    <row r="37" spans="2:25" s="3" customFormat="1" ht="12.75">
      <c r="B37" s="69" t="s">
        <v>129</v>
      </c>
      <c r="C37" s="76">
        <v>1174931.2626</v>
      </c>
      <c r="D37" s="76">
        <v>2061395.1186</v>
      </c>
      <c r="E37" s="76">
        <v>1943178.7311</v>
      </c>
      <c r="F37" s="76">
        <v>1606912.4595</v>
      </c>
      <c r="G37" s="76">
        <v>2585876.7462</v>
      </c>
      <c r="H37" s="76">
        <v>2368814.6496</v>
      </c>
      <c r="I37" s="76">
        <v>2253494.6556</v>
      </c>
      <c r="J37" s="76">
        <v>1274295.9786</v>
      </c>
      <c r="K37" s="76">
        <v>2080849.5078</v>
      </c>
      <c r="L37" s="76">
        <v>3161907.4826</v>
      </c>
      <c r="M37" s="76">
        <v>4106366.1789</v>
      </c>
      <c r="N37" s="76">
        <v>2361615.521</v>
      </c>
      <c r="O37" s="76">
        <v>2394396.6691</v>
      </c>
      <c r="P37" s="76">
        <v>2158801.002</v>
      </c>
      <c r="Q37" s="76">
        <v>3949073.5913</v>
      </c>
      <c r="R37" s="76">
        <v>1005818.7104</v>
      </c>
      <c r="S37" s="76">
        <v>3030230.3989</v>
      </c>
      <c r="T37" s="76">
        <v>1160633.4584</v>
      </c>
      <c r="U37" s="76">
        <v>1540211.6964</v>
      </c>
      <c r="V37" s="76">
        <v>1540680.4769</v>
      </c>
      <c r="W37" s="76">
        <v>2522691.8366</v>
      </c>
      <c r="X37" s="76">
        <v>6140371.1247</v>
      </c>
      <c r="Y37" s="75">
        <v>52422547.25680001</v>
      </c>
    </row>
    <row r="38" spans="2:25" s="3" customFormat="1" ht="12.75">
      <c r="B38" s="69" t="s">
        <v>130</v>
      </c>
      <c r="C38" s="76">
        <v>1568474.9279</v>
      </c>
      <c r="D38" s="76">
        <v>2751860.1838</v>
      </c>
      <c r="E38" s="76">
        <v>2594047.173</v>
      </c>
      <c r="F38" s="76">
        <v>2145148.3881</v>
      </c>
      <c r="G38" s="76">
        <v>3452017.1285</v>
      </c>
      <c r="H38" s="76">
        <v>3162250.0015</v>
      </c>
      <c r="I38" s="76">
        <v>3008303.5324</v>
      </c>
      <c r="J38" s="76">
        <v>1701121.8927</v>
      </c>
      <c r="K38" s="76">
        <v>2777830.8279</v>
      </c>
      <c r="L38" s="76">
        <v>4220989.5753</v>
      </c>
      <c r="M38" s="76">
        <v>5481795.0647</v>
      </c>
      <c r="N38" s="76">
        <v>3152639.5221</v>
      </c>
      <c r="O38" s="76">
        <v>3196400.728</v>
      </c>
      <c r="P38" s="76">
        <v>2881892.2042</v>
      </c>
      <c r="Q38" s="76">
        <v>5271817.2661</v>
      </c>
      <c r="R38" s="76">
        <v>1342718.0633</v>
      </c>
      <c r="S38" s="76">
        <v>4045207.2032</v>
      </c>
      <c r="T38" s="76">
        <v>1549388.069</v>
      </c>
      <c r="U38" s="76">
        <v>2056106.1796</v>
      </c>
      <c r="V38" s="76">
        <v>2056731.9782</v>
      </c>
      <c r="W38" s="76">
        <v>3367668.4098</v>
      </c>
      <c r="X38" s="76">
        <v>8197090.727</v>
      </c>
      <c r="Y38" s="75">
        <v>69981499.0463</v>
      </c>
    </row>
    <row r="39" spans="2:25" s="3" customFormat="1" ht="12.75">
      <c r="B39" s="69" t="s">
        <v>131</v>
      </c>
      <c r="C39" s="76">
        <v>3239611.463</v>
      </c>
      <c r="D39" s="76">
        <v>5505883.7279</v>
      </c>
      <c r="E39" s="76">
        <v>5269402.2564</v>
      </c>
      <c r="F39" s="76">
        <v>4369812.9967</v>
      </c>
      <c r="G39" s="76">
        <v>6693185.375</v>
      </c>
      <c r="H39" s="76">
        <v>6223784.5621</v>
      </c>
      <c r="I39" s="76">
        <v>5915670.1385</v>
      </c>
      <c r="J39" s="76">
        <v>3288499.4057</v>
      </c>
      <c r="K39" s="76">
        <v>5551776.3341</v>
      </c>
      <c r="L39" s="76">
        <v>8402147.9083</v>
      </c>
      <c r="M39" s="76">
        <v>10616241.023</v>
      </c>
      <c r="N39" s="76">
        <v>6386467.1292</v>
      </c>
      <c r="O39" s="76">
        <v>6212315.0106</v>
      </c>
      <c r="P39" s="76">
        <v>5447448.2635</v>
      </c>
      <c r="Q39" s="76">
        <v>10704601.177</v>
      </c>
      <c r="R39" s="76">
        <v>2718466.641</v>
      </c>
      <c r="S39" s="76">
        <v>8223023.9281</v>
      </c>
      <c r="T39" s="76">
        <v>3282409.3188</v>
      </c>
      <c r="U39" s="76">
        <v>4033679.7538</v>
      </c>
      <c r="V39" s="76">
        <v>3875145.8435</v>
      </c>
      <c r="W39" s="76">
        <v>6581333.377</v>
      </c>
      <c r="X39" s="76">
        <v>15270250.366</v>
      </c>
      <c r="Y39" s="75">
        <v>137811155.99920002</v>
      </c>
    </row>
    <row r="40" spans="2:25" s="3" customFormat="1" ht="12.75">
      <c r="B40" s="69" t="s">
        <v>132</v>
      </c>
      <c r="C40" s="76">
        <v>1952188.7718</v>
      </c>
      <c r="D40" s="76">
        <v>3441779.7819</v>
      </c>
      <c r="E40" s="76">
        <v>3120894.0981</v>
      </c>
      <c r="F40" s="76">
        <v>2801047.5472</v>
      </c>
      <c r="G40" s="76">
        <v>4001369.7728</v>
      </c>
      <c r="H40" s="76">
        <v>3569829.4958</v>
      </c>
      <c r="I40" s="76">
        <v>3670406.854</v>
      </c>
      <c r="J40" s="76">
        <v>2018244.4278</v>
      </c>
      <c r="K40" s="76">
        <v>3378759.384</v>
      </c>
      <c r="L40" s="76">
        <v>5160966.4929</v>
      </c>
      <c r="M40" s="76">
        <v>6353167.8121</v>
      </c>
      <c r="N40" s="76">
        <v>3931325.3161</v>
      </c>
      <c r="O40" s="76">
        <v>3787055.2029</v>
      </c>
      <c r="P40" s="76">
        <v>3386028.2907</v>
      </c>
      <c r="Q40" s="76">
        <v>6663096.6233</v>
      </c>
      <c r="R40" s="76">
        <v>1662292.6082</v>
      </c>
      <c r="S40" s="76">
        <v>5076778.1529</v>
      </c>
      <c r="T40" s="76">
        <v>1962953.3604</v>
      </c>
      <c r="U40" s="76">
        <v>2565855.4219</v>
      </c>
      <c r="V40" s="76">
        <v>2213207.7328</v>
      </c>
      <c r="W40" s="76">
        <v>4147769.8144</v>
      </c>
      <c r="X40" s="76">
        <v>9136165.6473</v>
      </c>
      <c r="Y40" s="75">
        <v>84001182.60930002</v>
      </c>
    </row>
    <row r="41" spans="2:25" s="3" customFormat="1" ht="12.75">
      <c r="B41" s="69" t="s">
        <v>133</v>
      </c>
      <c r="C41" s="76">
        <v>742922.81174</v>
      </c>
      <c r="D41" s="76">
        <v>1309968.2616</v>
      </c>
      <c r="E41" s="76">
        <v>1216517.199</v>
      </c>
      <c r="F41" s="76">
        <v>960720.88294</v>
      </c>
      <c r="G41" s="76">
        <v>1473457.3881</v>
      </c>
      <c r="H41" s="76">
        <v>1317334.4156</v>
      </c>
      <c r="I41" s="76">
        <v>1384704.6858</v>
      </c>
      <c r="J41" s="76">
        <v>770176.20344</v>
      </c>
      <c r="K41" s="76">
        <v>1297945.6391</v>
      </c>
      <c r="L41" s="76">
        <v>1866125.5749</v>
      </c>
      <c r="M41" s="76">
        <v>2427258.6791</v>
      </c>
      <c r="N41" s="76">
        <v>1414714.356</v>
      </c>
      <c r="O41" s="76">
        <v>1373319.6638</v>
      </c>
      <c r="P41" s="76">
        <v>1231678.9555</v>
      </c>
      <c r="Q41" s="76">
        <v>2333146.3967</v>
      </c>
      <c r="R41" s="76">
        <v>586807.58426</v>
      </c>
      <c r="S41" s="76">
        <v>1719408.9495</v>
      </c>
      <c r="T41" s="76">
        <v>700030.67766</v>
      </c>
      <c r="U41" s="76">
        <v>891406.47591</v>
      </c>
      <c r="V41" s="76">
        <v>900797.03391</v>
      </c>
      <c r="W41" s="76">
        <v>1427512.3499</v>
      </c>
      <c r="X41" s="76">
        <v>3376654.6967</v>
      </c>
      <c r="Y41" s="75">
        <v>30722608.881159995</v>
      </c>
    </row>
    <row r="42" spans="2:25" s="3" customFormat="1" ht="12.75">
      <c r="B42" s="69" t="s">
        <v>134</v>
      </c>
      <c r="C42" s="76">
        <v>648314.55987</v>
      </c>
      <c r="D42" s="76">
        <v>1149994.6642</v>
      </c>
      <c r="E42" s="76">
        <v>1087454.9362</v>
      </c>
      <c r="F42" s="76">
        <v>841166.37378</v>
      </c>
      <c r="G42" s="76">
        <v>1109130.1447</v>
      </c>
      <c r="H42" s="76">
        <v>1283584.94</v>
      </c>
      <c r="I42" s="76">
        <v>1119922.2447</v>
      </c>
      <c r="J42" s="76">
        <v>881799.80253</v>
      </c>
      <c r="K42" s="76">
        <v>1249407.1434</v>
      </c>
      <c r="L42" s="76">
        <v>2158295.3547</v>
      </c>
      <c r="M42" s="76">
        <v>4024402.4022</v>
      </c>
      <c r="N42" s="76">
        <v>1542729.5756</v>
      </c>
      <c r="O42" s="76">
        <v>1276557.129</v>
      </c>
      <c r="P42" s="76">
        <v>1005203.8504</v>
      </c>
      <c r="Q42" s="76">
        <v>2134648.6383</v>
      </c>
      <c r="R42" s="76">
        <v>598462.53562</v>
      </c>
      <c r="S42" s="76">
        <v>1528771.2176</v>
      </c>
      <c r="T42" s="76">
        <v>910684.71397</v>
      </c>
      <c r="U42" s="76">
        <v>908872.75</v>
      </c>
      <c r="V42" s="76">
        <v>801941.45133</v>
      </c>
      <c r="W42" s="76">
        <v>1728455.7549</v>
      </c>
      <c r="X42" s="76">
        <v>4508779.139</v>
      </c>
      <c r="Y42" s="75">
        <v>32498579.322000004</v>
      </c>
    </row>
    <row r="43" spans="2:25" s="3" customFormat="1" ht="12.75">
      <c r="B43" s="69" t="s">
        <v>135</v>
      </c>
      <c r="C43" s="76">
        <v>1716.9983817</v>
      </c>
      <c r="D43" s="76">
        <v>63467.940181</v>
      </c>
      <c r="E43" s="76">
        <v>20456.980719</v>
      </c>
      <c r="F43" s="76">
        <v>0</v>
      </c>
      <c r="G43" s="76">
        <v>0</v>
      </c>
      <c r="H43" s="76">
        <v>0</v>
      </c>
      <c r="I43" s="76">
        <v>37780.964391</v>
      </c>
      <c r="J43" s="76">
        <v>6938.99346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92844.912493</v>
      </c>
      <c r="W43" s="76">
        <v>707221.33344</v>
      </c>
      <c r="X43" s="76">
        <v>130575.87693</v>
      </c>
      <c r="Y43" s="75">
        <v>1061003.9999956999</v>
      </c>
    </row>
    <row r="44" spans="2:25" s="3" customFormat="1" ht="12.75">
      <c r="B44" s="69" t="s">
        <v>136</v>
      </c>
      <c r="C44" s="76">
        <v>0</v>
      </c>
      <c r="D44" s="76">
        <v>962431.59</v>
      </c>
      <c r="E44" s="76">
        <v>285858.41</v>
      </c>
      <c r="F44" s="76">
        <v>0</v>
      </c>
      <c r="G44" s="76">
        <v>0</v>
      </c>
      <c r="H44" s="76">
        <v>0</v>
      </c>
      <c r="I44" s="76">
        <v>553976.556</v>
      </c>
      <c r="J44" s="76">
        <v>0</v>
      </c>
      <c r="K44" s="76">
        <v>984573</v>
      </c>
      <c r="L44" s="76">
        <v>138494.139</v>
      </c>
      <c r="M44" s="76">
        <v>0</v>
      </c>
      <c r="N44" s="76">
        <v>0</v>
      </c>
      <c r="O44" s="76">
        <v>0</v>
      </c>
      <c r="P44" s="76">
        <v>0</v>
      </c>
      <c r="Q44" s="76">
        <v>48048.987</v>
      </c>
      <c r="R44" s="76">
        <v>37685.48</v>
      </c>
      <c r="S44" s="76">
        <v>0</v>
      </c>
      <c r="T44" s="76">
        <v>29206.247</v>
      </c>
      <c r="U44" s="76">
        <v>29206.247</v>
      </c>
      <c r="V44" s="76">
        <v>105519.344</v>
      </c>
      <c r="W44" s="76">
        <v>0</v>
      </c>
      <c r="X44" s="76">
        <v>0</v>
      </c>
      <c r="Y44" s="75">
        <v>3175000</v>
      </c>
    </row>
    <row r="45" spans="2:25" s="3" customFormat="1" ht="12.75">
      <c r="B45" s="69" t="s">
        <v>137</v>
      </c>
      <c r="C45" s="76">
        <v>1184855.2038</v>
      </c>
      <c r="D45" s="76">
        <v>2501024.9231</v>
      </c>
      <c r="E45" s="76">
        <v>2337776.8746</v>
      </c>
      <c r="F45" s="76">
        <v>1651404.887</v>
      </c>
      <c r="G45" s="76">
        <v>2467856.6651</v>
      </c>
      <c r="H45" s="76">
        <v>2062368.4383</v>
      </c>
      <c r="I45" s="76">
        <v>2092601.8752</v>
      </c>
      <c r="J45" s="76">
        <v>1323309.3922</v>
      </c>
      <c r="K45" s="76">
        <v>2276010.7814</v>
      </c>
      <c r="L45" s="76">
        <v>2979820.7353</v>
      </c>
      <c r="M45" s="76">
        <v>3714844.4573</v>
      </c>
      <c r="N45" s="76">
        <v>2226089.9479</v>
      </c>
      <c r="O45" s="76">
        <v>2300899.1687</v>
      </c>
      <c r="P45" s="76">
        <v>2008127.8383</v>
      </c>
      <c r="Q45" s="76">
        <v>3664239.2379</v>
      </c>
      <c r="R45" s="76">
        <v>948170.44664</v>
      </c>
      <c r="S45" s="76">
        <v>2915125.3124</v>
      </c>
      <c r="T45" s="76">
        <v>1194563.5951</v>
      </c>
      <c r="U45" s="76">
        <v>1417155.639</v>
      </c>
      <c r="V45" s="76">
        <v>1351234.955</v>
      </c>
      <c r="W45" s="76">
        <v>2184043.678</v>
      </c>
      <c r="X45" s="76">
        <v>5615252.7063</v>
      </c>
      <c r="Y45" s="75">
        <v>50416776.75854</v>
      </c>
    </row>
    <row r="46" spans="2:25" s="3" customFormat="1" ht="12.75">
      <c r="B46" s="69" t="s">
        <v>138</v>
      </c>
      <c r="C46" s="76">
        <v>275680.97373</v>
      </c>
      <c r="D46" s="76">
        <v>585200.29943</v>
      </c>
      <c r="E46" s="76">
        <v>527639.88281</v>
      </c>
      <c r="F46" s="76">
        <v>413173.44161</v>
      </c>
      <c r="G46" s="76">
        <v>516271.55784</v>
      </c>
      <c r="H46" s="76">
        <v>465847.70667</v>
      </c>
      <c r="I46" s="76">
        <v>581703.97032</v>
      </c>
      <c r="J46" s="76">
        <v>329689.44644</v>
      </c>
      <c r="K46" s="76">
        <v>545558.50149</v>
      </c>
      <c r="L46" s="76">
        <v>728446.00795</v>
      </c>
      <c r="M46" s="76">
        <v>874456.23919</v>
      </c>
      <c r="N46" s="76">
        <v>500608.57676</v>
      </c>
      <c r="O46" s="76">
        <v>510934.95412</v>
      </c>
      <c r="P46" s="76">
        <v>454452.52615</v>
      </c>
      <c r="Q46" s="76">
        <v>847802.36707</v>
      </c>
      <c r="R46" s="76">
        <v>218329.32979</v>
      </c>
      <c r="S46" s="76">
        <v>614538.48348</v>
      </c>
      <c r="T46" s="76">
        <v>266316.90985</v>
      </c>
      <c r="U46" s="76">
        <v>317302.72511</v>
      </c>
      <c r="V46" s="76">
        <v>341537.81041</v>
      </c>
      <c r="W46" s="76">
        <v>531537.59036</v>
      </c>
      <c r="X46" s="76">
        <v>1269280.2392</v>
      </c>
      <c r="Y46" s="75">
        <v>11716309.53978</v>
      </c>
    </row>
    <row r="47" spans="2:25" s="3" customFormat="1" ht="12.75">
      <c r="B47" s="69" t="s">
        <v>139</v>
      </c>
      <c r="C47" s="76">
        <v>2403733.9928</v>
      </c>
      <c r="D47" s="76">
        <v>5179608.7997</v>
      </c>
      <c r="E47" s="76">
        <v>4575882.1132</v>
      </c>
      <c r="F47" s="76">
        <v>3556631.352</v>
      </c>
      <c r="G47" s="76">
        <v>4860261.377</v>
      </c>
      <c r="H47" s="76">
        <v>4208233.144</v>
      </c>
      <c r="I47" s="76">
        <v>4567865.0231</v>
      </c>
      <c r="J47" s="76">
        <v>2796542.9789</v>
      </c>
      <c r="K47" s="76">
        <v>4569826.6515</v>
      </c>
      <c r="L47" s="76">
        <v>5802496.9002</v>
      </c>
      <c r="M47" s="76">
        <v>7577088.3251</v>
      </c>
      <c r="N47" s="76">
        <v>4157088.6578</v>
      </c>
      <c r="O47" s="76">
        <v>4482775.8362</v>
      </c>
      <c r="P47" s="76">
        <v>4066342.0208</v>
      </c>
      <c r="Q47" s="76">
        <v>6900838.2454</v>
      </c>
      <c r="R47" s="76">
        <v>1802224.7993</v>
      </c>
      <c r="S47" s="76">
        <v>5318628.5538</v>
      </c>
      <c r="T47" s="76">
        <v>2034691.9832</v>
      </c>
      <c r="U47" s="76">
        <v>2712505.6797</v>
      </c>
      <c r="V47" s="76">
        <v>2834666.801</v>
      </c>
      <c r="W47" s="76">
        <v>4543529.4588</v>
      </c>
      <c r="X47" s="76">
        <v>12104782.609</v>
      </c>
      <c r="Y47" s="75">
        <v>101056245.30250001</v>
      </c>
    </row>
    <row r="48" spans="2:25" s="3" customFormat="1" ht="12.75">
      <c r="B48" s="69" t="s">
        <v>140</v>
      </c>
      <c r="C48" s="76">
        <v>353020.30326</v>
      </c>
      <c r="D48" s="76">
        <v>636038.21301</v>
      </c>
      <c r="E48" s="76">
        <v>583374.00301</v>
      </c>
      <c r="F48" s="76">
        <v>503388.38589</v>
      </c>
      <c r="G48" s="76">
        <v>659507.81733</v>
      </c>
      <c r="H48" s="76">
        <v>627339.49877</v>
      </c>
      <c r="I48" s="76">
        <v>677924.51755</v>
      </c>
      <c r="J48" s="76">
        <v>371080.21025</v>
      </c>
      <c r="K48" s="76">
        <v>633881.03525</v>
      </c>
      <c r="L48" s="76">
        <v>912117.05265</v>
      </c>
      <c r="M48" s="76">
        <v>1096117.9451</v>
      </c>
      <c r="N48" s="76">
        <v>668817.44929</v>
      </c>
      <c r="O48" s="76">
        <v>634623.12941</v>
      </c>
      <c r="P48" s="76">
        <v>521948.01291</v>
      </c>
      <c r="Q48" s="76">
        <v>1123246.3885</v>
      </c>
      <c r="R48" s="76">
        <v>293155.84889</v>
      </c>
      <c r="S48" s="76">
        <v>845907.52824</v>
      </c>
      <c r="T48" s="76">
        <v>370308.04962</v>
      </c>
      <c r="U48" s="76">
        <v>432410.33929</v>
      </c>
      <c r="V48" s="76">
        <v>378759.00848</v>
      </c>
      <c r="W48" s="76">
        <v>705628.86785</v>
      </c>
      <c r="X48" s="76">
        <v>1600175.4147</v>
      </c>
      <c r="Y48" s="75">
        <v>14628769.01925</v>
      </c>
    </row>
    <row r="49" spans="2:25" s="3" customFormat="1" ht="12.75">
      <c r="B49" s="69" t="s">
        <v>141</v>
      </c>
      <c r="C49" s="76">
        <v>99193.486946</v>
      </c>
      <c r="D49" s="76">
        <v>163909.20013</v>
      </c>
      <c r="E49" s="76">
        <v>177731.37069</v>
      </c>
      <c r="F49" s="76">
        <v>165850.51622</v>
      </c>
      <c r="G49" s="76">
        <v>189146.3093</v>
      </c>
      <c r="H49" s="76">
        <v>198526.74865</v>
      </c>
      <c r="I49" s="76">
        <v>150801.43389</v>
      </c>
      <c r="J49" s="76">
        <v>88570.6053</v>
      </c>
      <c r="K49" s="76">
        <v>172854.78467</v>
      </c>
      <c r="L49" s="76">
        <v>272296.76008</v>
      </c>
      <c r="M49" s="76">
        <v>393124.27353</v>
      </c>
      <c r="N49" s="76">
        <v>287376.90347</v>
      </c>
      <c r="O49" s="76">
        <v>229168.48182</v>
      </c>
      <c r="P49" s="76">
        <v>161036.05232</v>
      </c>
      <c r="Q49" s="76">
        <v>430164.58453</v>
      </c>
      <c r="R49" s="76">
        <v>113155.43227</v>
      </c>
      <c r="S49" s="76">
        <v>302534.6995</v>
      </c>
      <c r="T49" s="76">
        <v>151453.71609</v>
      </c>
      <c r="U49" s="76">
        <v>162713.34942</v>
      </c>
      <c r="V49" s="76">
        <v>97982.105705</v>
      </c>
      <c r="W49" s="76">
        <v>239651.5887</v>
      </c>
      <c r="X49" s="76">
        <v>522757.59677</v>
      </c>
      <c r="Y49" s="75">
        <v>4770000.000000999</v>
      </c>
    </row>
    <row r="50" spans="2:25" s="3" customFormat="1" ht="12.75">
      <c r="B50" s="69" t="s">
        <v>142</v>
      </c>
      <c r="C50" s="76">
        <v>508247.22658</v>
      </c>
      <c r="D50" s="76">
        <v>493834.39138</v>
      </c>
      <c r="E50" s="76">
        <v>174108.73659</v>
      </c>
      <c r="F50" s="76">
        <v>168517.71091</v>
      </c>
      <c r="G50" s="76">
        <v>225093.53866</v>
      </c>
      <c r="H50" s="76">
        <v>321698.49518</v>
      </c>
      <c r="I50" s="76">
        <v>47934.263739</v>
      </c>
      <c r="J50" s="76">
        <v>107276.17482</v>
      </c>
      <c r="K50" s="76">
        <v>365928.64131</v>
      </c>
      <c r="L50" s="76">
        <v>1194545.5423</v>
      </c>
      <c r="M50" s="76">
        <v>969377.35678</v>
      </c>
      <c r="N50" s="76">
        <v>2358764.3333</v>
      </c>
      <c r="O50" s="76">
        <v>757871.50667</v>
      </c>
      <c r="P50" s="76">
        <v>167442.52533</v>
      </c>
      <c r="Q50" s="76">
        <v>4223497.2238</v>
      </c>
      <c r="R50" s="76">
        <v>2145633.5826</v>
      </c>
      <c r="S50" s="76">
        <v>2465636.6804</v>
      </c>
      <c r="T50" s="76">
        <v>2625414.2347</v>
      </c>
      <c r="U50" s="76">
        <v>452037.91106</v>
      </c>
      <c r="V50" s="76">
        <v>431.30011846</v>
      </c>
      <c r="W50" s="76">
        <v>715569.51655</v>
      </c>
      <c r="X50" s="76">
        <v>1511139.1072</v>
      </c>
      <c r="Y50" s="75">
        <v>21999999.999977466</v>
      </c>
    </row>
    <row r="51" spans="2:25" s="3" customFormat="1" ht="12.75">
      <c r="B51" s="77" t="s">
        <v>143</v>
      </c>
      <c r="C51" s="78">
        <v>370826.2436</v>
      </c>
      <c r="D51" s="78">
        <v>794304.19424</v>
      </c>
      <c r="E51" s="78">
        <v>513679.11581</v>
      </c>
      <c r="F51" s="78">
        <v>487131.90877</v>
      </c>
      <c r="G51" s="78">
        <v>577848.91218</v>
      </c>
      <c r="H51" s="78">
        <v>441569.68535</v>
      </c>
      <c r="I51" s="78">
        <v>962222.9251</v>
      </c>
      <c r="J51" s="78">
        <v>488417.60766</v>
      </c>
      <c r="K51" s="78">
        <v>635102.97317</v>
      </c>
      <c r="L51" s="78">
        <v>897035.81279</v>
      </c>
      <c r="M51" s="78">
        <v>711011.40673</v>
      </c>
      <c r="N51" s="78">
        <v>444305.29183</v>
      </c>
      <c r="O51" s="78">
        <v>474535.87362</v>
      </c>
      <c r="P51" s="78">
        <v>455439.44245</v>
      </c>
      <c r="Q51" s="78">
        <v>755921.30581</v>
      </c>
      <c r="R51" s="78">
        <v>145308.81938</v>
      </c>
      <c r="S51" s="78">
        <v>581476.66139</v>
      </c>
      <c r="T51" s="78">
        <v>214254.2701</v>
      </c>
      <c r="U51" s="78">
        <v>239864.42843</v>
      </c>
      <c r="V51" s="78">
        <v>369094.53151</v>
      </c>
      <c r="W51" s="78">
        <v>393802.48023</v>
      </c>
      <c r="X51" s="78">
        <v>1046846.1098</v>
      </c>
      <c r="Y51" s="75">
        <v>11999999.99995</v>
      </c>
    </row>
    <row r="52" spans="2:25" s="3" customFormat="1" ht="12.75">
      <c r="B52" s="77" t="s">
        <v>144</v>
      </c>
      <c r="C52" s="78">
        <v>0</v>
      </c>
      <c r="D52" s="78">
        <v>0</v>
      </c>
      <c r="E52" s="78">
        <v>4430400</v>
      </c>
      <c r="F52" s="78">
        <v>1426203</v>
      </c>
      <c r="G52" s="78">
        <v>0</v>
      </c>
      <c r="H52" s="78">
        <v>1882786</v>
      </c>
      <c r="I52" s="78">
        <v>0</v>
      </c>
      <c r="J52" s="78">
        <v>1230427</v>
      </c>
      <c r="K52" s="78">
        <v>807122</v>
      </c>
      <c r="L52" s="78">
        <v>0</v>
      </c>
      <c r="M52" s="78">
        <v>0</v>
      </c>
      <c r="N52" s="78">
        <v>0</v>
      </c>
      <c r="O52" s="78">
        <v>1924689</v>
      </c>
      <c r="P52" s="78">
        <v>0</v>
      </c>
      <c r="Q52" s="78">
        <v>2574616</v>
      </c>
      <c r="R52" s="78">
        <v>0</v>
      </c>
      <c r="S52" s="78">
        <v>6703584</v>
      </c>
      <c r="T52" s="78">
        <v>0</v>
      </c>
      <c r="U52" s="78">
        <v>0</v>
      </c>
      <c r="V52" s="78">
        <v>0</v>
      </c>
      <c r="W52" s="78">
        <v>7950217</v>
      </c>
      <c r="X52" s="78">
        <v>0</v>
      </c>
      <c r="Y52" s="75">
        <v>28930044</v>
      </c>
    </row>
    <row r="53" spans="2:25" ht="15">
      <c r="B53" s="77" t="s">
        <v>88</v>
      </c>
      <c r="C53" s="78">
        <v>244602.24343</v>
      </c>
      <c r="D53" s="78">
        <v>264905.31208</v>
      </c>
      <c r="E53" s="78">
        <v>131282.45035</v>
      </c>
      <c r="F53" s="78">
        <v>536831.85826</v>
      </c>
      <c r="G53" s="78">
        <v>469545.03134</v>
      </c>
      <c r="H53" s="78">
        <v>163097.41743</v>
      </c>
      <c r="I53" s="78">
        <v>571791.75312</v>
      </c>
      <c r="J53" s="78">
        <v>234041.13712</v>
      </c>
      <c r="K53" s="78">
        <v>1096043.9003</v>
      </c>
      <c r="L53" s="78">
        <v>634105.20588</v>
      </c>
      <c r="M53" s="78">
        <v>375270.3358</v>
      </c>
      <c r="N53" s="78">
        <v>680182.05475</v>
      </c>
      <c r="O53" s="78">
        <v>328754.6598</v>
      </c>
      <c r="P53" s="78">
        <v>153289.63103</v>
      </c>
      <c r="Q53" s="78">
        <v>1170205.6856</v>
      </c>
      <c r="R53" s="78">
        <v>125285.14621</v>
      </c>
      <c r="S53" s="78">
        <v>380316.84782</v>
      </c>
      <c r="T53" s="78">
        <v>148104.15708</v>
      </c>
      <c r="U53" s="78">
        <v>596804.89965</v>
      </c>
      <c r="V53" s="78">
        <v>581445.95003</v>
      </c>
      <c r="W53" s="78">
        <v>109706.78302</v>
      </c>
      <c r="X53" s="78">
        <v>1004387.5399</v>
      </c>
      <c r="Y53" s="75">
        <v>10000000</v>
      </c>
    </row>
    <row r="54" spans="2:25" ht="15">
      <c r="B54" s="77" t="s">
        <v>145</v>
      </c>
      <c r="C54" s="78">
        <v>7633922</v>
      </c>
      <c r="D54" s="78">
        <v>13827141</v>
      </c>
      <c r="E54" s="78">
        <v>11641583</v>
      </c>
      <c r="F54" s="78">
        <v>10703083</v>
      </c>
      <c r="G54" s="78">
        <v>14191024</v>
      </c>
      <c r="H54" s="78">
        <v>11660715</v>
      </c>
      <c r="I54" s="78">
        <v>16205436</v>
      </c>
      <c r="J54" s="78">
        <v>9047984</v>
      </c>
      <c r="K54" s="78">
        <v>12845635</v>
      </c>
      <c r="L54" s="78">
        <v>19056233</v>
      </c>
      <c r="M54" s="78">
        <v>23374516</v>
      </c>
      <c r="N54" s="78">
        <v>14261306</v>
      </c>
      <c r="O54" s="78">
        <v>12990918</v>
      </c>
      <c r="P54" s="78">
        <v>10838378</v>
      </c>
      <c r="Q54" s="78">
        <v>25075890</v>
      </c>
      <c r="R54" s="78">
        <v>6242135</v>
      </c>
      <c r="S54" s="78">
        <v>16570894</v>
      </c>
      <c r="T54" s="78">
        <v>8794739</v>
      </c>
      <c r="U54" s="78">
        <v>9679039</v>
      </c>
      <c r="V54" s="78">
        <v>8054191</v>
      </c>
      <c r="W54" s="78">
        <v>14281755</v>
      </c>
      <c r="X54" s="78">
        <v>29441294</v>
      </c>
      <c r="Y54" s="75">
        <v>306417811</v>
      </c>
    </row>
    <row r="55" spans="2:25" ht="15">
      <c r="B55" s="77" t="s">
        <v>146</v>
      </c>
      <c r="C55" s="78">
        <v>5099390.4364</v>
      </c>
      <c r="D55" s="78">
        <v>8883950.6099</v>
      </c>
      <c r="E55" s="78">
        <v>8938456.3892</v>
      </c>
      <c r="F55" s="78">
        <v>9274731.8394</v>
      </c>
      <c r="G55" s="78">
        <v>9761601.7376</v>
      </c>
      <c r="H55" s="78">
        <v>9983230.598</v>
      </c>
      <c r="I55" s="78">
        <v>8082383.9432</v>
      </c>
      <c r="J55" s="78">
        <v>4779457.0455</v>
      </c>
      <c r="K55" s="78">
        <v>7089806.6133</v>
      </c>
      <c r="L55" s="78">
        <v>14184406.043</v>
      </c>
      <c r="M55" s="78">
        <v>18984248.842</v>
      </c>
      <c r="N55" s="78">
        <v>16040844.527</v>
      </c>
      <c r="O55" s="78">
        <v>12694501.608</v>
      </c>
      <c r="P55" s="78">
        <v>8892747.5577</v>
      </c>
      <c r="Q55" s="78">
        <v>22294939.401</v>
      </c>
      <c r="R55" s="78">
        <v>5830695.9389</v>
      </c>
      <c r="S55" s="78">
        <v>13482545.331</v>
      </c>
      <c r="T55" s="78">
        <v>8390562.0035</v>
      </c>
      <c r="U55" s="78">
        <v>7909336.3851</v>
      </c>
      <c r="V55" s="78">
        <v>5670998.3875</v>
      </c>
      <c r="W55" s="78">
        <v>10270469.486</v>
      </c>
      <c r="X55" s="78">
        <v>27460695.277</v>
      </c>
      <c r="Y55" s="79">
        <v>244000000.00019997</v>
      </c>
    </row>
    <row r="56" spans="2:25" ht="15"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</sheetData>
  <sheetProtection/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zoomScalePageLayoutView="0" workbookViewId="0" topLeftCell="E1">
      <selection activeCell="H39" sqref="H39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0.77734375" style="1" customWidth="1"/>
    <col min="5" max="5" width="2.77734375" style="1" customWidth="1"/>
    <col min="6" max="6" width="10.77734375" style="1" customWidth="1"/>
    <col min="7" max="7" width="2.77734375" style="1" customWidth="1"/>
    <col min="8" max="8" width="10.77734375" style="1" customWidth="1"/>
    <col min="9" max="9" width="2.77734375" style="1" customWidth="1"/>
    <col min="10" max="10" width="10.77734375" style="1" customWidth="1"/>
    <col min="11" max="11" width="2.77734375" style="1" customWidth="1"/>
    <col min="12" max="12" width="10.77734375" style="1" customWidth="1"/>
    <col min="13" max="13" width="2.77734375" style="1" customWidth="1"/>
    <col min="14" max="14" width="10.77734375" style="1" customWidth="1"/>
    <col min="15" max="15" width="2.77734375" style="1" customWidth="1"/>
    <col min="16" max="16" width="14.21484375" style="1" customWidth="1"/>
    <col min="17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151</v>
      </c>
    </row>
    <row r="6" spans="2:16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 t="s">
        <v>26</v>
      </c>
    </row>
    <row r="7" spans="12:16" s="7" customFormat="1" ht="12.75" customHeight="1">
      <c r="L7" s="7" t="s">
        <v>99</v>
      </c>
      <c r="N7" s="7" t="s">
        <v>60</v>
      </c>
      <c r="P7" s="7" t="s">
        <v>161</v>
      </c>
    </row>
    <row r="8" spans="4:16" s="7" customFormat="1" ht="12.75" customHeight="1">
      <c r="D8" s="110" t="s">
        <v>63</v>
      </c>
      <c r="H8" s="112" t="s">
        <v>64</v>
      </c>
      <c r="J8" s="7" t="s">
        <v>58</v>
      </c>
      <c r="L8" s="7" t="s">
        <v>100</v>
      </c>
      <c r="N8" s="7" t="s">
        <v>61</v>
      </c>
      <c r="P8" s="108" t="s">
        <v>162</v>
      </c>
    </row>
    <row r="9" spans="2:18" s="7" customFormat="1" ht="14.25">
      <c r="B9" s="65" t="s">
        <v>23</v>
      </c>
      <c r="D9" s="111"/>
      <c r="F9" s="9" t="s">
        <v>56</v>
      </c>
      <c r="H9" s="113"/>
      <c r="J9" s="9" t="s">
        <v>59</v>
      </c>
      <c r="L9" s="9" t="s">
        <v>28</v>
      </c>
      <c r="N9" s="9" t="s">
        <v>62</v>
      </c>
      <c r="P9" s="109" t="s">
        <v>264</v>
      </c>
      <c r="R9" s="98"/>
    </row>
    <row r="10" s="3" customFormat="1" ht="6" customHeight="1"/>
    <row r="11" spans="2:18" s="3" customFormat="1" ht="12.75">
      <c r="B11" s="3" t="s">
        <v>0</v>
      </c>
      <c r="D11" s="12">
        <v>30708.930000000004</v>
      </c>
      <c r="F11" s="41">
        <v>125347280.37413329</v>
      </c>
      <c r="G11" s="41"/>
      <c r="H11" s="42">
        <v>33419233.577566</v>
      </c>
      <c r="I11" s="41"/>
      <c r="J11" s="41">
        <v>70619353</v>
      </c>
      <c r="K11" s="41"/>
      <c r="L11" s="42">
        <v>0</v>
      </c>
      <c r="M11" s="41"/>
      <c r="N11" s="42">
        <v>21308694</v>
      </c>
      <c r="O11" s="41"/>
      <c r="P11" s="42">
        <v>91928047</v>
      </c>
      <c r="R11" s="99"/>
    </row>
    <row r="12" spans="2:18" s="3" customFormat="1" ht="12.75">
      <c r="B12" s="3" t="s">
        <v>1</v>
      </c>
      <c r="D12" s="12">
        <v>50436.7</v>
      </c>
      <c r="F12" s="41">
        <v>221838893.17591816</v>
      </c>
      <c r="G12" s="41"/>
      <c r="H12" s="42">
        <v>54888133.78328788</v>
      </c>
      <c r="I12" s="41"/>
      <c r="J12" s="41">
        <v>129792374</v>
      </c>
      <c r="K12" s="41"/>
      <c r="L12" s="42">
        <v>0</v>
      </c>
      <c r="M12" s="41"/>
      <c r="N12" s="42">
        <v>37158385</v>
      </c>
      <c r="O12" s="41"/>
      <c r="P12" s="42">
        <v>166950759</v>
      </c>
      <c r="R12" s="99"/>
    </row>
    <row r="13" spans="2:18" s="3" customFormat="1" ht="12.75">
      <c r="B13" s="3" t="s">
        <v>2</v>
      </c>
      <c r="D13" s="12">
        <v>50504.219999999994</v>
      </c>
      <c r="F13" s="41">
        <v>204382133.1070638</v>
      </c>
      <c r="G13" s="41"/>
      <c r="H13" s="42">
        <v>54961612.95208853</v>
      </c>
      <c r="I13" s="41"/>
      <c r="J13" s="41">
        <v>113776996</v>
      </c>
      <c r="K13" s="41"/>
      <c r="L13" s="42">
        <v>0</v>
      </c>
      <c r="M13" s="41"/>
      <c r="N13" s="42">
        <v>35643524</v>
      </c>
      <c r="O13" s="41"/>
      <c r="P13" s="42">
        <v>149420520</v>
      </c>
      <c r="R13" s="99"/>
    </row>
    <row r="14" spans="2:18" s="3" customFormat="1" ht="12.75">
      <c r="B14" s="3" t="s">
        <v>3</v>
      </c>
      <c r="D14" s="12">
        <v>39479.76</v>
      </c>
      <c r="F14" s="41">
        <v>182572148.8384733</v>
      </c>
      <c r="G14" s="41"/>
      <c r="H14" s="42">
        <v>42964158.016129084</v>
      </c>
      <c r="I14" s="41"/>
      <c r="J14" s="41">
        <v>111211601</v>
      </c>
      <c r="K14" s="41"/>
      <c r="L14" s="42">
        <v>0</v>
      </c>
      <c r="M14" s="41"/>
      <c r="N14" s="42">
        <v>28396390</v>
      </c>
      <c r="O14" s="41"/>
      <c r="P14" s="42">
        <v>139607991</v>
      </c>
      <c r="R14" s="99"/>
    </row>
    <row r="15" spans="2:18" s="3" customFormat="1" ht="12.75">
      <c r="B15" s="3" t="s">
        <v>4</v>
      </c>
      <c r="D15" s="12">
        <v>63392.92999999999</v>
      </c>
      <c r="F15" s="41">
        <v>253737652.275175</v>
      </c>
      <c r="G15" s="41"/>
      <c r="H15" s="42">
        <v>68987852.55091241</v>
      </c>
      <c r="I15" s="41"/>
      <c r="J15" s="41">
        <v>138899150</v>
      </c>
      <c r="K15" s="41"/>
      <c r="L15" s="42">
        <v>0</v>
      </c>
      <c r="M15" s="41"/>
      <c r="N15" s="42">
        <v>45850650</v>
      </c>
      <c r="O15" s="41"/>
      <c r="P15" s="42">
        <v>184749800</v>
      </c>
      <c r="R15" s="99"/>
    </row>
    <row r="16" spans="2:18" s="3" customFormat="1" ht="12.75">
      <c r="B16" s="3" t="s">
        <v>5</v>
      </c>
      <c r="D16" s="12">
        <v>53820.9</v>
      </c>
      <c r="F16" s="41">
        <v>228338701.96782175</v>
      </c>
      <c r="G16" s="41"/>
      <c r="H16" s="42">
        <v>58571015.9375407</v>
      </c>
      <c r="I16" s="41"/>
      <c r="J16" s="41">
        <v>129333070</v>
      </c>
      <c r="K16" s="41"/>
      <c r="L16" s="42">
        <v>0</v>
      </c>
      <c r="M16" s="41"/>
      <c r="N16" s="42">
        <v>40434616</v>
      </c>
      <c r="O16" s="41"/>
      <c r="P16" s="42">
        <v>169767686</v>
      </c>
      <c r="R16" s="99"/>
    </row>
    <row r="17" spans="2:18" s="3" customFormat="1" ht="12.75">
      <c r="B17" s="3" t="s">
        <v>6</v>
      </c>
      <c r="D17" s="12">
        <v>62113.97</v>
      </c>
      <c r="F17" s="41">
        <v>236065321.91787472</v>
      </c>
      <c r="G17" s="41"/>
      <c r="H17" s="42">
        <v>67596014.31440063</v>
      </c>
      <c r="I17" s="41"/>
      <c r="J17" s="41">
        <v>127943853</v>
      </c>
      <c r="K17" s="41"/>
      <c r="L17" s="42">
        <v>1952015</v>
      </c>
      <c r="M17" s="41"/>
      <c r="N17" s="42">
        <v>40525455</v>
      </c>
      <c r="O17" s="41"/>
      <c r="P17" s="42">
        <v>170421323</v>
      </c>
      <c r="R17" s="99"/>
    </row>
    <row r="18" spans="2:18" s="3" customFormat="1" ht="12.75">
      <c r="B18" s="3" t="s">
        <v>7</v>
      </c>
      <c r="D18" s="12">
        <v>31772.64</v>
      </c>
      <c r="F18" s="41">
        <v>131150686.29850323</v>
      </c>
      <c r="G18" s="41"/>
      <c r="H18" s="42">
        <v>34576824.315790765</v>
      </c>
      <c r="I18" s="41"/>
      <c r="J18" s="41">
        <v>72874710</v>
      </c>
      <c r="K18" s="41"/>
      <c r="L18" s="42">
        <v>435988</v>
      </c>
      <c r="M18" s="41"/>
      <c r="N18" s="42">
        <v>23699152</v>
      </c>
      <c r="O18" s="41"/>
      <c r="P18" s="42">
        <v>97009850</v>
      </c>
      <c r="R18" s="99"/>
    </row>
    <row r="19" spans="2:18" s="3" customFormat="1" ht="12.75">
      <c r="B19" s="3" t="s">
        <v>8</v>
      </c>
      <c r="D19" s="12">
        <v>55032.719999999994</v>
      </c>
      <c r="F19" s="41">
        <v>216783560.95002544</v>
      </c>
      <c r="G19" s="41"/>
      <c r="H19" s="42">
        <v>59889788.5432279</v>
      </c>
      <c r="I19" s="41"/>
      <c r="J19" s="41">
        <v>119578209</v>
      </c>
      <c r="K19" s="41"/>
      <c r="L19" s="42">
        <v>0</v>
      </c>
      <c r="M19" s="41"/>
      <c r="N19" s="42">
        <v>37315563</v>
      </c>
      <c r="O19" s="41"/>
      <c r="P19" s="42">
        <v>156893772</v>
      </c>
      <c r="R19" s="99"/>
    </row>
    <row r="20" spans="2:18" s="3" customFormat="1" ht="12.75">
      <c r="B20" s="3" t="s">
        <v>9</v>
      </c>
      <c r="D20" s="12">
        <v>72747.6</v>
      </c>
      <c r="F20" s="41">
        <v>330854546.369492</v>
      </c>
      <c r="G20" s="41"/>
      <c r="H20" s="42">
        <v>79168145.4419721</v>
      </c>
      <c r="I20" s="41"/>
      <c r="J20" s="41">
        <v>195965973</v>
      </c>
      <c r="K20" s="41"/>
      <c r="L20" s="42">
        <v>0</v>
      </c>
      <c r="M20" s="41"/>
      <c r="N20" s="42">
        <v>55720428</v>
      </c>
      <c r="O20" s="41"/>
      <c r="P20" s="42">
        <v>251686401</v>
      </c>
      <c r="R20" s="99"/>
    </row>
    <row r="21" spans="2:18" s="3" customFormat="1" ht="12.75">
      <c r="B21" s="3" t="s">
        <v>10</v>
      </c>
      <c r="D21" s="12">
        <v>91436.94</v>
      </c>
      <c r="F21" s="41">
        <v>407273739.78972864</v>
      </c>
      <c r="G21" s="41"/>
      <c r="H21" s="42">
        <v>99506966.06745619</v>
      </c>
      <c r="I21" s="41"/>
      <c r="J21" s="41">
        <v>234542708</v>
      </c>
      <c r="K21" s="41"/>
      <c r="L21" s="42">
        <v>0</v>
      </c>
      <c r="M21" s="41"/>
      <c r="N21" s="42">
        <v>73224066</v>
      </c>
      <c r="O21" s="41"/>
      <c r="P21" s="42">
        <v>307766774</v>
      </c>
      <c r="R21" s="99"/>
    </row>
    <row r="22" spans="2:18" s="3" customFormat="1" ht="12.75">
      <c r="B22" s="3" t="s">
        <v>11</v>
      </c>
      <c r="D22" s="12">
        <v>48477.48</v>
      </c>
      <c r="F22" s="41">
        <v>258331211.95253468</v>
      </c>
      <c r="G22" s="41"/>
      <c r="H22" s="42">
        <v>52755997.27414092</v>
      </c>
      <c r="I22" s="41"/>
      <c r="J22" s="41">
        <v>163137243</v>
      </c>
      <c r="K22" s="41"/>
      <c r="L22" s="42">
        <v>0</v>
      </c>
      <c r="M22" s="41"/>
      <c r="N22" s="42">
        <v>42437972</v>
      </c>
      <c r="O22" s="41"/>
      <c r="P22" s="42">
        <v>205575215</v>
      </c>
      <c r="R22" s="99"/>
    </row>
    <row r="23" spans="2:18" s="3" customFormat="1" ht="12.75">
      <c r="B23" s="3" t="s">
        <v>12</v>
      </c>
      <c r="D23" s="12">
        <v>53247.369999999995</v>
      </c>
      <c r="F23" s="41">
        <v>245462264.53667328</v>
      </c>
      <c r="G23" s="41"/>
      <c r="H23" s="42">
        <v>57946867.42328958</v>
      </c>
      <c r="I23" s="41"/>
      <c r="J23" s="41">
        <v>145232718</v>
      </c>
      <c r="K23" s="41"/>
      <c r="L23" s="42">
        <v>0</v>
      </c>
      <c r="M23" s="41"/>
      <c r="N23" s="42">
        <v>42282679</v>
      </c>
      <c r="O23" s="41"/>
      <c r="P23" s="42">
        <v>187515397</v>
      </c>
      <c r="R23" s="99"/>
    </row>
    <row r="24" spans="2:18" s="3" customFormat="1" ht="12.75">
      <c r="B24" s="3" t="s">
        <v>13</v>
      </c>
      <c r="D24" s="12">
        <v>58290.58</v>
      </c>
      <c r="F24" s="41">
        <v>213883208.72112086</v>
      </c>
      <c r="G24" s="41"/>
      <c r="H24" s="42">
        <v>63435180.20301577</v>
      </c>
      <c r="I24" s="41"/>
      <c r="J24" s="41">
        <v>112506016</v>
      </c>
      <c r="K24" s="41"/>
      <c r="L24" s="42">
        <v>0</v>
      </c>
      <c r="M24" s="41"/>
      <c r="N24" s="42">
        <v>37942012</v>
      </c>
      <c r="O24" s="41"/>
      <c r="P24" s="42">
        <v>150448028</v>
      </c>
      <c r="R24" s="99"/>
    </row>
    <row r="25" spans="2:18" s="3" customFormat="1" ht="12.75">
      <c r="B25" s="3" t="s">
        <v>14</v>
      </c>
      <c r="D25" s="12">
        <v>76207.05</v>
      </c>
      <c r="F25" s="41">
        <v>436708301.5937536</v>
      </c>
      <c r="G25" s="41"/>
      <c r="H25" s="42">
        <v>82932918.99806508</v>
      </c>
      <c r="I25" s="41"/>
      <c r="J25" s="41">
        <v>283323977</v>
      </c>
      <c r="K25" s="41"/>
      <c r="L25" s="42">
        <v>0</v>
      </c>
      <c r="M25" s="41"/>
      <c r="N25" s="42">
        <v>70451406</v>
      </c>
      <c r="O25" s="41"/>
      <c r="P25" s="42">
        <v>353775383</v>
      </c>
      <c r="R25" s="99"/>
    </row>
    <row r="26" spans="2:18" s="3" customFormat="1" ht="12.75">
      <c r="B26" s="3" t="s">
        <v>15</v>
      </c>
      <c r="D26" s="12">
        <v>18641.91</v>
      </c>
      <c r="F26" s="41">
        <v>109475850.42544608</v>
      </c>
      <c r="G26" s="41"/>
      <c r="H26" s="42">
        <v>20287204.55652357</v>
      </c>
      <c r="I26" s="41"/>
      <c r="J26" s="41">
        <v>71628847</v>
      </c>
      <c r="K26" s="41"/>
      <c r="L26" s="42">
        <v>0</v>
      </c>
      <c r="M26" s="41"/>
      <c r="N26" s="42">
        <v>17559799</v>
      </c>
      <c r="O26" s="41"/>
      <c r="P26" s="42">
        <v>89188646</v>
      </c>
      <c r="R26" s="99"/>
    </row>
    <row r="27" spans="2:18" s="3" customFormat="1" ht="12.75">
      <c r="B27" s="3" t="s">
        <v>16</v>
      </c>
      <c r="D27" s="12">
        <v>61417.67</v>
      </c>
      <c r="F27" s="41">
        <v>330139028.190711</v>
      </c>
      <c r="G27" s="41"/>
      <c r="H27" s="42">
        <v>66838260.38614395</v>
      </c>
      <c r="I27" s="41"/>
      <c r="J27" s="41">
        <v>210117044</v>
      </c>
      <c r="K27" s="41"/>
      <c r="L27" s="42">
        <v>0</v>
      </c>
      <c r="M27" s="41"/>
      <c r="N27" s="42">
        <v>53183724</v>
      </c>
      <c r="O27" s="41"/>
      <c r="P27" s="42">
        <v>263300768</v>
      </c>
      <c r="R27" s="99"/>
    </row>
    <row r="28" spans="2:18" s="3" customFormat="1" ht="12.75">
      <c r="B28" s="3" t="s">
        <v>17</v>
      </c>
      <c r="D28" s="12">
        <v>21200.100000000002</v>
      </c>
      <c r="F28" s="41">
        <v>132323515.04553623</v>
      </c>
      <c r="G28" s="41"/>
      <c r="H28" s="42">
        <v>23071174.859161716</v>
      </c>
      <c r="I28" s="41"/>
      <c r="J28" s="41">
        <v>88249332</v>
      </c>
      <c r="K28" s="41"/>
      <c r="L28" s="42">
        <v>0</v>
      </c>
      <c r="M28" s="41"/>
      <c r="N28" s="42">
        <v>21003008</v>
      </c>
      <c r="O28" s="41"/>
      <c r="P28" s="42">
        <v>109252340</v>
      </c>
      <c r="R28" s="99"/>
    </row>
    <row r="29" spans="2:18" s="3" customFormat="1" ht="12.75">
      <c r="B29" s="3" t="s">
        <v>18</v>
      </c>
      <c r="D29" s="12">
        <v>33228.200000000004</v>
      </c>
      <c r="F29" s="41">
        <v>165459681.23744518</v>
      </c>
      <c r="G29" s="41"/>
      <c r="H29" s="42">
        <v>36160848.88539192</v>
      </c>
      <c r="I29" s="41"/>
      <c r="J29" s="41">
        <v>102066763</v>
      </c>
      <c r="K29" s="41"/>
      <c r="L29" s="42">
        <v>0</v>
      </c>
      <c r="M29" s="41"/>
      <c r="N29" s="42">
        <v>27232069</v>
      </c>
      <c r="O29" s="41"/>
      <c r="P29" s="42">
        <v>129298832</v>
      </c>
      <c r="R29" s="99"/>
    </row>
    <row r="30" spans="2:18" s="3" customFormat="1" ht="12.75">
      <c r="B30" s="3" t="s">
        <v>19</v>
      </c>
      <c r="D30" s="12">
        <v>45788.86</v>
      </c>
      <c r="F30" s="41">
        <v>141267176.83415505</v>
      </c>
      <c r="G30" s="41"/>
      <c r="H30" s="42">
        <v>49830085.5025059</v>
      </c>
      <c r="I30" s="41"/>
      <c r="J30" s="41">
        <v>63456449</v>
      </c>
      <c r="K30" s="41"/>
      <c r="L30" s="42">
        <v>110504</v>
      </c>
      <c r="M30" s="41"/>
      <c r="N30" s="42">
        <v>27980642</v>
      </c>
      <c r="O30" s="41"/>
      <c r="P30" s="42">
        <v>91547595</v>
      </c>
      <c r="R30" s="99"/>
    </row>
    <row r="31" spans="2:18" s="3" customFormat="1" ht="12.75">
      <c r="B31" s="3" t="s">
        <v>20</v>
      </c>
      <c r="D31" s="12">
        <v>57145.69</v>
      </c>
      <c r="F31" s="41">
        <v>271331270.0060651</v>
      </c>
      <c r="G31" s="41"/>
      <c r="H31" s="42">
        <v>62189244.69400847</v>
      </c>
      <c r="I31" s="41"/>
      <c r="J31" s="41">
        <v>166336174</v>
      </c>
      <c r="K31" s="41"/>
      <c r="L31" s="42">
        <v>0</v>
      </c>
      <c r="M31" s="41"/>
      <c r="N31" s="42">
        <v>42805851</v>
      </c>
      <c r="O31" s="41"/>
      <c r="P31" s="42">
        <v>209142025</v>
      </c>
      <c r="R31" s="99"/>
    </row>
    <row r="32" spans="2:18" s="3" customFormat="1" ht="12.75">
      <c r="B32" s="5" t="s">
        <v>21</v>
      </c>
      <c r="D32" s="14">
        <v>143438.94999999998</v>
      </c>
      <c r="F32" s="43">
        <v>582401914.3923391</v>
      </c>
      <c r="G32" s="41"/>
      <c r="H32" s="43">
        <v>156098560.7173812</v>
      </c>
      <c r="I32" s="41"/>
      <c r="J32" s="43">
        <v>320309439</v>
      </c>
      <c r="K32" s="41"/>
      <c r="L32" s="43">
        <v>0</v>
      </c>
      <c r="M32" s="41"/>
      <c r="N32" s="43">
        <v>105993915</v>
      </c>
      <c r="O32" s="41"/>
      <c r="P32" s="43">
        <v>426303354</v>
      </c>
      <c r="R32" s="99"/>
    </row>
    <row r="33" spans="4:18" s="3" customFormat="1" ht="6" customHeight="1">
      <c r="D33" s="1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R33" s="99"/>
    </row>
    <row r="34" spans="2:25" s="4" customFormat="1" ht="12.75">
      <c r="B34" s="10" t="s">
        <v>22</v>
      </c>
      <c r="C34" s="10"/>
      <c r="D34" s="15">
        <v>1218531.17</v>
      </c>
      <c r="E34" s="10"/>
      <c r="F34" s="45">
        <v>5425128087.9999895</v>
      </c>
      <c r="G34" s="45"/>
      <c r="H34" s="45">
        <v>1326076089.0000002</v>
      </c>
      <c r="I34" s="45"/>
      <c r="J34" s="45">
        <v>3170901999</v>
      </c>
      <c r="K34" s="45"/>
      <c r="L34" s="45">
        <v>2498507</v>
      </c>
      <c r="M34" s="45"/>
      <c r="N34" s="45">
        <v>928150000</v>
      </c>
      <c r="O34" s="45"/>
      <c r="P34" s="45">
        <v>4101550506</v>
      </c>
      <c r="R34" s="99"/>
      <c r="S34" s="3"/>
      <c r="T34" s="3"/>
      <c r="U34" s="3"/>
      <c r="V34" s="3"/>
      <c r="W34" s="3"/>
      <c r="X34" s="3"/>
      <c r="Y34" s="3"/>
    </row>
    <row r="35" s="3" customFormat="1" ht="12.75"/>
    <row r="36" s="3" customFormat="1" ht="12.75">
      <c r="B36" s="3" t="s">
        <v>255</v>
      </c>
    </row>
    <row r="37" spans="2:16" s="3" customFormat="1" ht="12.75">
      <c r="B37" s="3" t="s">
        <v>177</v>
      </c>
      <c r="P37" s="41"/>
    </row>
    <row r="38" s="3" customFormat="1" ht="12.75">
      <c r="B38" s="3" t="s">
        <v>98</v>
      </c>
    </row>
    <row r="39" s="3" customFormat="1" ht="12.75"/>
    <row r="40" s="3" customFormat="1" ht="12.75"/>
    <row r="41" s="3" customFormat="1" ht="12.75"/>
  </sheetData>
  <sheetProtection/>
  <mergeCells count="2">
    <mergeCell ref="D8:D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1.88671875" style="1" customWidth="1"/>
    <col min="5" max="5" width="2.77734375" style="1" customWidth="1"/>
    <col min="6" max="6" width="11.88671875" style="1" customWidth="1"/>
    <col min="7" max="7" width="2.77734375" style="1" customWidth="1"/>
    <col min="8" max="8" width="18.21484375" style="1" customWidth="1"/>
    <col min="9" max="9" width="2.77734375" style="1" customWidth="1"/>
    <col min="10" max="10" width="11.88671875" style="1" customWidth="1"/>
    <col min="11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149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</row>
    <row r="7" spans="2:9" s="31" customFormat="1" ht="12.75">
      <c r="B7" s="32"/>
      <c r="D7" s="7"/>
      <c r="F7" s="7" t="s">
        <v>182</v>
      </c>
      <c r="H7" s="33" t="s">
        <v>178</v>
      </c>
      <c r="I7" s="34"/>
    </row>
    <row r="8" spans="2:10" s="7" customFormat="1" ht="12.75">
      <c r="B8" s="8"/>
      <c r="D8" s="7" t="s">
        <v>254</v>
      </c>
      <c r="F8" s="7" t="s">
        <v>183</v>
      </c>
      <c r="H8" s="7" t="s">
        <v>78</v>
      </c>
      <c r="J8" s="7" t="s">
        <v>67</v>
      </c>
    </row>
    <row r="9" spans="2:10" s="3" customFormat="1" ht="12.75">
      <c r="B9" s="10" t="s">
        <v>23</v>
      </c>
      <c r="D9" s="9" t="s">
        <v>150</v>
      </c>
      <c r="F9" s="9" t="s">
        <v>150</v>
      </c>
      <c r="H9" s="9" t="s">
        <v>30</v>
      </c>
      <c r="J9" s="9" t="s">
        <v>150</v>
      </c>
    </row>
    <row r="10" s="3" customFormat="1" ht="6" customHeight="1"/>
    <row r="11" spans="2:11" s="3" customFormat="1" ht="12.75">
      <c r="B11" s="3" t="s">
        <v>0</v>
      </c>
      <c r="D11" s="35">
        <v>92966296</v>
      </c>
      <c r="F11" s="35">
        <v>93115492.749</v>
      </c>
      <c r="G11" s="35"/>
      <c r="H11" s="36">
        <v>725036.1101498925</v>
      </c>
      <c r="I11" s="36"/>
      <c r="J11" s="36">
        <v>93840528.85914989</v>
      </c>
      <c r="K11" s="37"/>
    </row>
    <row r="12" spans="2:11" s="3" customFormat="1" ht="12.75">
      <c r="B12" s="3" t="s">
        <v>1</v>
      </c>
      <c r="D12" s="35">
        <v>168311989</v>
      </c>
      <c r="F12" s="35">
        <v>168562672.75</v>
      </c>
      <c r="G12" s="35"/>
      <c r="H12" s="36">
        <v>1284358.0793144333</v>
      </c>
      <c r="I12" s="36"/>
      <c r="J12" s="36">
        <v>169847030.82931444</v>
      </c>
      <c r="K12" s="37"/>
    </row>
    <row r="13" spans="2:11" s="3" customFormat="1" ht="12.75">
      <c r="B13" s="3" t="s">
        <v>2</v>
      </c>
      <c r="D13" s="35">
        <v>151342896</v>
      </c>
      <c r="F13" s="35">
        <v>151577223.92</v>
      </c>
      <c r="G13" s="35"/>
      <c r="H13" s="36">
        <v>1162519.9649661637</v>
      </c>
      <c r="I13" s="36"/>
      <c r="J13" s="36">
        <v>152739743.88496616</v>
      </c>
      <c r="K13" s="37"/>
    </row>
    <row r="14" spans="2:11" s="3" customFormat="1" ht="12.75">
      <c r="B14" s="3" t="s">
        <v>3</v>
      </c>
      <c r="D14" s="35">
        <v>140138869</v>
      </c>
      <c r="F14" s="35">
        <v>140257364.16</v>
      </c>
      <c r="G14" s="35"/>
      <c r="H14" s="36">
        <v>1036354.3447828412</v>
      </c>
      <c r="I14" s="36"/>
      <c r="J14" s="36">
        <v>141293718.50478283</v>
      </c>
      <c r="K14" s="37"/>
    </row>
    <row r="15" spans="2:11" s="3" customFormat="1" ht="12.75">
      <c r="B15" s="3" t="s">
        <v>4</v>
      </c>
      <c r="D15" s="35">
        <v>186418537</v>
      </c>
      <c r="F15" s="35">
        <v>186055657.93</v>
      </c>
      <c r="G15" s="35"/>
      <c r="H15" s="36">
        <v>1478897.349622717</v>
      </c>
      <c r="I15" s="36"/>
      <c r="J15" s="36">
        <v>187534555.27962273</v>
      </c>
      <c r="K15" s="37"/>
    </row>
    <row r="16" spans="2:11" s="3" customFormat="1" ht="12.75">
      <c r="B16" s="3" t="s">
        <v>5</v>
      </c>
      <c r="D16" s="35">
        <v>170512532</v>
      </c>
      <c r="F16" s="35">
        <v>170716445.01</v>
      </c>
      <c r="G16" s="35"/>
      <c r="H16" s="36">
        <v>1319130.8961751377</v>
      </c>
      <c r="I16" s="36"/>
      <c r="J16" s="36">
        <v>172035575.90617514</v>
      </c>
      <c r="K16" s="37"/>
    </row>
    <row r="17" spans="2:11" s="3" customFormat="1" ht="12.75">
      <c r="B17" s="3" t="s">
        <v>6</v>
      </c>
      <c r="D17" s="35">
        <v>174315866</v>
      </c>
      <c r="F17" s="35">
        <v>174315865.84</v>
      </c>
      <c r="G17" s="35"/>
      <c r="H17" s="36">
        <v>1376219.12785927</v>
      </c>
      <c r="I17" s="36"/>
      <c r="J17" s="36">
        <v>175692084.96785927</v>
      </c>
      <c r="K17" s="37"/>
    </row>
    <row r="18" spans="2:11" s="3" customFormat="1" ht="12.75">
      <c r="B18" s="3" t="s">
        <v>7</v>
      </c>
      <c r="D18" s="35">
        <v>99255755</v>
      </c>
      <c r="F18" s="35">
        <v>99255755.12</v>
      </c>
      <c r="G18" s="35"/>
      <c r="H18" s="36">
        <v>754398.5362320326</v>
      </c>
      <c r="I18" s="36"/>
      <c r="J18" s="36">
        <v>100010153.65623204</v>
      </c>
      <c r="K18" s="37"/>
    </row>
    <row r="19" spans="2:11" s="3" customFormat="1" ht="12.75">
      <c r="B19" s="3" t="s">
        <v>8</v>
      </c>
      <c r="D19" s="35">
        <v>160044834</v>
      </c>
      <c r="F19" s="35">
        <v>160105327.99</v>
      </c>
      <c r="G19" s="35"/>
      <c r="H19" s="36">
        <v>1269644.6207648471</v>
      </c>
      <c r="I19" s="36"/>
      <c r="J19" s="36">
        <v>161374972.61076486</v>
      </c>
      <c r="K19" s="37"/>
    </row>
    <row r="20" spans="2:11" s="3" customFormat="1" ht="12.75">
      <c r="B20" s="3" t="s">
        <v>9</v>
      </c>
      <c r="D20" s="35">
        <v>252481384</v>
      </c>
      <c r="F20" s="35">
        <v>252399657.26</v>
      </c>
      <c r="G20" s="35"/>
      <c r="H20" s="36">
        <v>1906824.6527270246</v>
      </c>
      <c r="I20" s="36"/>
      <c r="J20" s="36">
        <v>254306481.91272703</v>
      </c>
      <c r="K20" s="37"/>
    </row>
    <row r="21" spans="2:11" s="3" customFormat="1" ht="12.75">
      <c r="B21" s="3" t="s">
        <v>10</v>
      </c>
      <c r="D21" s="35">
        <v>307634450</v>
      </c>
      <c r="F21" s="35">
        <v>308182956.51</v>
      </c>
      <c r="G21" s="35"/>
      <c r="H21" s="36">
        <v>2342114.7428709194</v>
      </c>
      <c r="I21" s="36"/>
      <c r="J21" s="36">
        <v>310525071.2528709</v>
      </c>
      <c r="K21" s="37"/>
    </row>
    <row r="22" spans="2:11" s="3" customFormat="1" ht="12.75">
      <c r="B22" s="3" t="s">
        <v>11</v>
      </c>
      <c r="D22" s="35">
        <v>205077171</v>
      </c>
      <c r="F22" s="35">
        <v>205185611.57</v>
      </c>
      <c r="G22" s="35"/>
      <c r="H22" s="36">
        <v>1451526.942071841</v>
      </c>
      <c r="I22" s="36"/>
      <c r="J22" s="36">
        <v>206637138.51207185</v>
      </c>
      <c r="K22" s="37"/>
    </row>
    <row r="23" spans="2:11" s="3" customFormat="1" ht="12.75">
      <c r="B23" s="3" t="s">
        <v>12</v>
      </c>
      <c r="D23" s="35">
        <v>188409365</v>
      </c>
      <c r="F23" s="35">
        <v>188161176.68</v>
      </c>
      <c r="G23" s="35"/>
      <c r="H23" s="36">
        <v>1399808.2184055063</v>
      </c>
      <c r="I23" s="36"/>
      <c r="J23" s="36">
        <v>189560984.89840552</v>
      </c>
      <c r="K23" s="37"/>
    </row>
    <row r="24" spans="2:11" s="3" customFormat="1" ht="12.75">
      <c r="B24" s="3" t="s">
        <v>13</v>
      </c>
      <c r="D24" s="35">
        <v>152480941</v>
      </c>
      <c r="F24" s="35">
        <v>152274520.14</v>
      </c>
      <c r="G24" s="35"/>
      <c r="H24" s="36">
        <v>1254991.5183082856</v>
      </c>
      <c r="I24" s="36"/>
      <c r="J24" s="36">
        <v>153529511.65830827</v>
      </c>
      <c r="K24" s="37"/>
    </row>
    <row r="25" spans="2:11" s="3" customFormat="1" ht="12.75">
      <c r="B25" s="3" t="s">
        <v>14</v>
      </c>
      <c r="D25" s="35">
        <v>354675036</v>
      </c>
      <c r="F25" s="35">
        <v>354542138.7</v>
      </c>
      <c r="G25" s="35"/>
      <c r="H25" s="36">
        <v>2467283.680497171</v>
      </c>
      <c r="I25" s="36"/>
      <c r="J25" s="36">
        <v>357009422.38049716</v>
      </c>
      <c r="K25" s="37"/>
    </row>
    <row r="26" spans="2:11" s="3" customFormat="1" ht="12.75">
      <c r="B26" s="3" t="s">
        <v>15</v>
      </c>
      <c r="D26" s="35">
        <v>89288359</v>
      </c>
      <c r="F26" s="35">
        <v>89233959.173</v>
      </c>
      <c r="G26" s="35"/>
      <c r="H26" s="36">
        <v>614294.4289836305</v>
      </c>
      <c r="I26" s="36"/>
      <c r="J26" s="36">
        <v>89848253.60198362</v>
      </c>
      <c r="K26" s="37"/>
    </row>
    <row r="27" spans="2:11" s="3" customFormat="1" ht="12.75">
      <c r="B27" s="3" t="s">
        <v>16</v>
      </c>
      <c r="D27" s="35">
        <v>263691541</v>
      </c>
      <c r="F27" s="35">
        <v>263846642.2</v>
      </c>
      <c r="G27" s="35"/>
      <c r="H27" s="36">
        <v>1876285.2567230198</v>
      </c>
      <c r="I27" s="36"/>
      <c r="J27" s="36">
        <v>265722927.456723</v>
      </c>
      <c r="K27" s="37"/>
    </row>
    <row r="28" spans="2:11" s="3" customFormat="1" ht="12.75">
      <c r="B28" s="3" t="s">
        <v>17</v>
      </c>
      <c r="D28" s="35">
        <v>110203549</v>
      </c>
      <c r="F28" s="35">
        <v>110227568.66</v>
      </c>
      <c r="G28" s="35"/>
      <c r="H28" s="36">
        <v>731521.8715687196</v>
      </c>
      <c r="I28" s="36"/>
      <c r="J28" s="36">
        <v>110959090.53156872</v>
      </c>
      <c r="K28" s="37"/>
    </row>
    <row r="29" spans="2:11" s="3" customFormat="1" ht="12.75">
      <c r="B29" s="3" t="s">
        <v>18</v>
      </c>
      <c r="D29" s="35">
        <v>130544586</v>
      </c>
      <c r="F29" s="35">
        <v>130586847.29</v>
      </c>
      <c r="G29" s="35"/>
      <c r="H29" s="36">
        <v>951551.603771794</v>
      </c>
      <c r="I29" s="36"/>
      <c r="J29" s="36">
        <v>131538398.8937718</v>
      </c>
      <c r="K29" s="37"/>
    </row>
    <row r="30" spans="2:11" s="3" customFormat="1" ht="12.75">
      <c r="B30" s="3" t="s">
        <v>19</v>
      </c>
      <c r="D30" s="35">
        <v>93556716</v>
      </c>
      <c r="F30" s="35">
        <v>93556716.474</v>
      </c>
      <c r="G30" s="35"/>
      <c r="H30" s="36">
        <v>822247.3625790342</v>
      </c>
      <c r="I30" s="36"/>
      <c r="J30" s="36">
        <v>94378963.83657904</v>
      </c>
      <c r="K30" s="37"/>
    </row>
    <row r="31" spans="2:11" s="3" customFormat="1" ht="12.75">
      <c r="B31" s="3" t="s">
        <v>20</v>
      </c>
      <c r="D31" s="35">
        <v>209254324</v>
      </c>
      <c r="F31" s="35">
        <v>209033785.88</v>
      </c>
      <c r="G31" s="35"/>
      <c r="H31" s="36">
        <v>1531236.0954798874</v>
      </c>
      <c r="I31" s="36"/>
      <c r="J31" s="36">
        <v>210565021.97547987</v>
      </c>
      <c r="K31" s="37"/>
    </row>
    <row r="32" spans="2:11" s="3" customFormat="1" ht="12.75">
      <c r="B32" s="5" t="s">
        <v>21</v>
      </c>
      <c r="D32" s="38">
        <v>424104261</v>
      </c>
      <c r="F32" s="38">
        <v>423515871.01</v>
      </c>
      <c r="G32" s="35"/>
      <c r="H32" s="38">
        <v>3343754.596145824</v>
      </c>
      <c r="I32" s="36"/>
      <c r="J32" s="38">
        <v>426859625.6061458</v>
      </c>
      <c r="K32" s="37"/>
    </row>
    <row r="33" spans="4:10" s="3" customFormat="1" ht="6" customHeight="1">
      <c r="D33" s="35"/>
      <c r="F33" s="35"/>
      <c r="G33" s="35"/>
      <c r="H33" s="39"/>
      <c r="I33" s="36"/>
      <c r="J33" s="35"/>
    </row>
    <row r="34" spans="2:12" s="3" customFormat="1" ht="12.75">
      <c r="B34" s="10" t="s">
        <v>22</v>
      </c>
      <c r="C34" s="5"/>
      <c r="D34" s="40">
        <v>4124709257</v>
      </c>
      <c r="E34" s="5"/>
      <c r="F34" s="40">
        <v>4124709257.015999</v>
      </c>
      <c r="G34" s="40"/>
      <c r="H34" s="40">
        <v>31099999.999999993</v>
      </c>
      <c r="I34" s="40"/>
      <c r="J34" s="40">
        <v>4155809257.0159993</v>
      </c>
      <c r="L34" s="41"/>
    </row>
    <row r="35" s="3" customFormat="1" ht="12.75"/>
    <row r="36" s="3" customFormat="1" ht="12.75">
      <c r="B36" s="3" t="s">
        <v>68</v>
      </c>
    </row>
    <row r="37" s="3" customFormat="1" ht="12.75"/>
    <row r="38" s="3" customFormat="1" ht="12.75">
      <c r="B38" s="3" t="s">
        <v>179</v>
      </c>
    </row>
    <row r="39" s="3" customFormat="1" ht="12.75">
      <c r="B39" s="3" t="s">
        <v>180</v>
      </c>
    </row>
    <row r="40" s="3" customFormat="1" ht="12.75">
      <c r="B40" s="3" t="s">
        <v>181</v>
      </c>
    </row>
    <row r="41" s="3" customFormat="1" ht="12.75"/>
    <row r="42" s="3" customFormat="1" ht="12.75"/>
    <row r="43" s="3" customFormat="1" ht="12.75"/>
    <row r="44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50.664062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>
      <c r="B4" s="63"/>
    </row>
    <row r="5" s="3" customFormat="1" ht="12.75">
      <c r="B5" s="4" t="s">
        <v>80</v>
      </c>
    </row>
    <row r="6" spans="2:6" s="3" customFormat="1" ht="12.75" customHeight="1">
      <c r="B6" s="5"/>
      <c r="C6" s="5"/>
      <c r="D6" s="5"/>
      <c r="E6" s="5"/>
      <c r="F6" s="6" t="s">
        <v>75</v>
      </c>
    </row>
    <row r="7" spans="2:6" s="3" customFormat="1" ht="12.75">
      <c r="B7" s="64" t="s">
        <v>81</v>
      </c>
      <c r="C7" s="4"/>
      <c r="D7" s="97" t="s">
        <v>147</v>
      </c>
      <c r="E7" s="4"/>
      <c r="F7" s="97" t="s">
        <v>97</v>
      </c>
    </row>
    <row r="8" s="3" customFormat="1" ht="6" customHeight="1"/>
    <row r="9" spans="2:6" s="3" customFormat="1" ht="12.75">
      <c r="B9" s="18" t="s">
        <v>190</v>
      </c>
      <c r="D9" s="100">
        <v>3.737</v>
      </c>
      <c r="F9" s="101" t="s">
        <v>191</v>
      </c>
    </row>
    <row r="10" spans="2:6" s="3" customFormat="1" ht="12.75">
      <c r="B10" s="18" t="s">
        <v>192</v>
      </c>
      <c r="D10" s="100">
        <v>0.02</v>
      </c>
      <c r="F10" s="101">
        <v>0.02</v>
      </c>
    </row>
    <row r="11" spans="2:6" s="3" customFormat="1" ht="12.75">
      <c r="B11" s="18" t="s">
        <v>193</v>
      </c>
      <c r="D11" s="100">
        <v>0.203</v>
      </c>
      <c r="F11" s="101" t="s">
        <v>191</v>
      </c>
    </row>
    <row r="12" spans="2:6" s="3" customFormat="1" ht="12.75">
      <c r="B12" s="18" t="s">
        <v>194</v>
      </c>
      <c r="D12" s="100">
        <v>6.253</v>
      </c>
      <c r="F12" s="101">
        <v>6.146</v>
      </c>
    </row>
    <row r="13" spans="2:6" s="3" customFormat="1" ht="12.75">
      <c r="B13" s="18" t="s">
        <v>195</v>
      </c>
      <c r="D13" s="102">
        <v>31.781</v>
      </c>
      <c r="F13" s="102" t="s">
        <v>191</v>
      </c>
    </row>
    <row r="14" spans="2:6" s="3" customFormat="1" ht="14.25">
      <c r="B14" s="18" t="s">
        <v>196</v>
      </c>
      <c r="D14" s="100">
        <v>0.944</v>
      </c>
      <c r="F14" s="101">
        <v>0.992</v>
      </c>
    </row>
    <row r="15" spans="2:6" s="3" customFormat="1" ht="12.75">
      <c r="B15" s="18" t="s">
        <v>197</v>
      </c>
      <c r="D15" s="100">
        <v>0.36</v>
      </c>
      <c r="F15" s="101" t="s">
        <v>191</v>
      </c>
    </row>
    <row r="16" spans="2:6" s="3" customFormat="1" ht="12.75">
      <c r="B16" s="18" t="s">
        <v>198</v>
      </c>
      <c r="D16" s="100">
        <v>1.244</v>
      </c>
      <c r="F16" s="101" t="s">
        <v>191</v>
      </c>
    </row>
    <row r="17" spans="2:6" s="3" customFormat="1" ht="14.25">
      <c r="B17" s="18" t="s">
        <v>199</v>
      </c>
      <c r="D17" s="100">
        <v>142.594</v>
      </c>
      <c r="F17" s="101" t="s">
        <v>191</v>
      </c>
    </row>
    <row r="18" spans="2:6" s="3" customFormat="1" ht="12.75">
      <c r="B18" s="18" t="s">
        <v>200</v>
      </c>
      <c r="D18" s="100">
        <v>43.422</v>
      </c>
      <c r="F18" s="101">
        <v>36.152</v>
      </c>
    </row>
    <row r="19" spans="2:6" s="3" customFormat="1" ht="14.25">
      <c r="B19" s="18" t="s">
        <v>201</v>
      </c>
      <c r="D19" s="100">
        <v>0.214</v>
      </c>
      <c r="F19" s="101" t="s">
        <v>191</v>
      </c>
    </row>
    <row r="20" spans="2:6" s="3" customFormat="1" ht="12.75">
      <c r="B20" s="18" t="s">
        <v>202</v>
      </c>
      <c r="D20" s="100">
        <v>77.401</v>
      </c>
      <c r="F20" s="101">
        <v>76.051</v>
      </c>
    </row>
    <row r="21" spans="2:6" s="3" customFormat="1" ht="14.25">
      <c r="B21" s="18" t="s">
        <v>203</v>
      </c>
      <c r="D21" s="100">
        <v>6</v>
      </c>
      <c r="F21" s="101" t="s">
        <v>191</v>
      </c>
    </row>
    <row r="22" spans="2:6" s="3" customFormat="1" ht="14.25">
      <c r="B22" s="18" t="s">
        <v>204</v>
      </c>
      <c r="D22" s="100">
        <v>0.665</v>
      </c>
      <c r="F22" s="101" t="s">
        <v>191</v>
      </c>
    </row>
    <row r="23" spans="2:6" s="3" customFormat="1" ht="12.75">
      <c r="B23" s="18" t="s">
        <v>205</v>
      </c>
      <c r="D23" s="100">
        <v>0.669</v>
      </c>
      <c r="F23" s="101" t="s">
        <v>191</v>
      </c>
    </row>
    <row r="24" spans="2:6" s="3" customFormat="1" ht="14.25">
      <c r="B24" s="18" t="s">
        <v>206</v>
      </c>
      <c r="D24" s="100">
        <v>0.1</v>
      </c>
      <c r="F24" s="101">
        <v>0</v>
      </c>
    </row>
    <row r="25" spans="2:6" s="3" customFormat="1" ht="14.25">
      <c r="B25" s="18" t="s">
        <v>207</v>
      </c>
      <c r="D25" s="100">
        <v>0.093</v>
      </c>
      <c r="F25" s="101" t="s">
        <v>191</v>
      </c>
    </row>
    <row r="26" spans="2:6" s="3" customFormat="1" ht="12.75">
      <c r="B26" s="18" t="s">
        <v>208</v>
      </c>
      <c r="D26" s="100">
        <v>2.3</v>
      </c>
      <c r="F26" s="101">
        <v>2.3</v>
      </c>
    </row>
    <row r="27" spans="2:6" s="3" customFormat="1" ht="12.75">
      <c r="B27" s="18" t="s">
        <v>209</v>
      </c>
      <c r="D27" s="100">
        <v>104.544</v>
      </c>
      <c r="F27" s="101" t="s">
        <v>191</v>
      </c>
    </row>
    <row r="28" spans="2:6" s="3" customFormat="1" ht="14.25">
      <c r="B28" s="18" t="s">
        <v>210</v>
      </c>
      <c r="D28" s="100">
        <v>81.457</v>
      </c>
      <c r="F28" s="101">
        <v>89.246</v>
      </c>
    </row>
    <row r="29" spans="2:6" s="3" customFormat="1" ht="12.75">
      <c r="B29" s="18" t="s">
        <v>211</v>
      </c>
      <c r="D29" s="100">
        <v>1.601</v>
      </c>
      <c r="F29" s="101" t="s">
        <v>191</v>
      </c>
    </row>
    <row r="30" spans="2:6" s="3" customFormat="1" ht="14.25">
      <c r="B30" s="18" t="s">
        <v>212</v>
      </c>
      <c r="D30" s="100">
        <v>5.174</v>
      </c>
      <c r="F30" s="101">
        <v>0</v>
      </c>
    </row>
    <row r="31" spans="2:6" s="3" customFormat="1" ht="12.75">
      <c r="B31" s="18" t="s">
        <v>213</v>
      </c>
      <c r="D31" s="100">
        <v>0.213</v>
      </c>
      <c r="F31" s="101">
        <v>0.115</v>
      </c>
    </row>
    <row r="32" spans="2:6" s="3" customFormat="1" ht="12.75">
      <c r="B32" s="18" t="s">
        <v>214</v>
      </c>
      <c r="D32" s="100">
        <v>0.736</v>
      </c>
      <c r="F32" s="101">
        <v>0.736</v>
      </c>
    </row>
    <row r="33" spans="2:6" s="3" customFormat="1" ht="14.25">
      <c r="B33" s="18" t="s">
        <v>215</v>
      </c>
      <c r="D33" s="100">
        <v>15.6</v>
      </c>
      <c r="F33" s="101">
        <v>15</v>
      </c>
    </row>
    <row r="34" spans="2:6" s="3" customFormat="1" ht="14.25">
      <c r="B34" s="18" t="s">
        <v>216</v>
      </c>
      <c r="D34" s="100">
        <v>31.1</v>
      </c>
      <c r="F34" s="101">
        <v>0</v>
      </c>
    </row>
    <row r="35" spans="2:6" s="3" customFormat="1" ht="12.75">
      <c r="B35" s="18" t="s">
        <v>217</v>
      </c>
      <c r="D35" s="100">
        <v>123.688</v>
      </c>
      <c r="F35" s="101">
        <v>124.488</v>
      </c>
    </row>
    <row r="36" spans="2:6" s="3" customFormat="1" ht="12.75">
      <c r="B36" s="18" t="s">
        <v>218</v>
      </c>
      <c r="D36" s="100">
        <v>0.422</v>
      </c>
      <c r="F36" s="101">
        <v>0.422</v>
      </c>
    </row>
    <row r="37" spans="2:6" s="3" customFormat="1" ht="14.25">
      <c r="B37" s="18" t="s">
        <v>219</v>
      </c>
      <c r="D37" s="100">
        <v>0.375</v>
      </c>
      <c r="F37" s="101">
        <v>0.401</v>
      </c>
    </row>
    <row r="38" spans="2:6" s="3" customFormat="1" ht="12.75">
      <c r="B38" s="18" t="s">
        <v>220</v>
      </c>
      <c r="D38" s="100">
        <v>4.9</v>
      </c>
      <c r="F38" s="101" t="s">
        <v>191</v>
      </c>
    </row>
    <row r="39" spans="2:6" s="3" customFormat="1" ht="14.25">
      <c r="B39" s="18" t="s">
        <v>221</v>
      </c>
      <c r="D39" s="101">
        <v>0.5</v>
      </c>
      <c r="F39" s="101" t="s">
        <v>191</v>
      </c>
    </row>
    <row r="40" spans="2:6" s="3" customFormat="1" ht="12.75">
      <c r="B40" s="18" t="s">
        <v>222</v>
      </c>
      <c r="D40" s="100">
        <v>0.55</v>
      </c>
      <c r="F40" s="101">
        <v>0</v>
      </c>
    </row>
    <row r="41" spans="2:6" s="3" customFormat="1" ht="12.75">
      <c r="B41" s="18" t="s">
        <v>223</v>
      </c>
      <c r="D41" s="100">
        <v>1.5</v>
      </c>
      <c r="F41" s="101">
        <v>2.071</v>
      </c>
    </row>
    <row r="42" spans="2:6" s="3" customFormat="1" ht="12.75">
      <c r="B42" s="18" t="s">
        <v>224</v>
      </c>
      <c r="D42" s="100">
        <v>25</v>
      </c>
      <c r="F42" s="101">
        <v>25</v>
      </c>
    </row>
    <row r="43" spans="2:6" s="3" customFormat="1" ht="14.25">
      <c r="B43" s="18" t="s">
        <v>225</v>
      </c>
      <c r="D43" s="100">
        <v>0.059</v>
      </c>
      <c r="F43" s="101">
        <v>0</v>
      </c>
    </row>
    <row r="44" spans="2:6" s="3" customFormat="1" ht="12.75">
      <c r="B44" s="18" t="s">
        <v>226</v>
      </c>
      <c r="D44" s="100">
        <v>60.5</v>
      </c>
      <c r="F44" s="101" t="s">
        <v>191</v>
      </c>
    </row>
    <row r="45" spans="2:6" s="3" customFormat="1" ht="12.75">
      <c r="B45" s="18" t="s">
        <v>227</v>
      </c>
      <c r="D45" s="100">
        <v>1.693</v>
      </c>
      <c r="F45" s="101" t="s">
        <v>191</v>
      </c>
    </row>
    <row r="46" spans="2:6" s="3" customFormat="1" ht="14.25">
      <c r="B46" s="18" t="s">
        <v>228</v>
      </c>
      <c r="D46" s="100">
        <v>0.3</v>
      </c>
      <c r="F46" s="101">
        <v>0.1</v>
      </c>
    </row>
    <row r="47" spans="2:6" s="3" customFormat="1" ht="12.75">
      <c r="B47" s="18" t="s">
        <v>229</v>
      </c>
      <c r="D47" s="100">
        <v>67.31</v>
      </c>
      <c r="F47" s="101">
        <v>63</v>
      </c>
    </row>
    <row r="48" spans="2:6" s="3" customFormat="1" ht="14.25">
      <c r="B48" s="18" t="s">
        <v>230</v>
      </c>
      <c r="D48" s="100">
        <v>0.219</v>
      </c>
      <c r="F48" s="101" t="s">
        <v>191</v>
      </c>
    </row>
    <row r="49" spans="2:6" s="3" customFormat="1" ht="14.25">
      <c r="B49" s="18" t="s">
        <v>231</v>
      </c>
      <c r="D49" s="100">
        <v>0.25</v>
      </c>
      <c r="F49" s="101" t="s">
        <v>191</v>
      </c>
    </row>
    <row r="50" spans="2:6" s="3" customFormat="1" ht="14.25">
      <c r="B50" s="18" t="s">
        <v>232</v>
      </c>
      <c r="D50" s="100">
        <v>18.7</v>
      </c>
      <c r="F50" s="101">
        <v>0</v>
      </c>
    </row>
    <row r="51" spans="2:6" s="3" customFormat="1" ht="12.75">
      <c r="B51" s="18" t="s">
        <v>233</v>
      </c>
      <c r="D51" s="100">
        <v>0.395</v>
      </c>
      <c r="F51" s="101" t="s">
        <v>191</v>
      </c>
    </row>
    <row r="52" spans="2:6" s="3" customFormat="1" ht="14.25">
      <c r="B52" s="18" t="s">
        <v>234</v>
      </c>
      <c r="D52" s="100">
        <v>0.004</v>
      </c>
      <c r="F52" s="101">
        <v>0</v>
      </c>
    </row>
    <row r="53" spans="2:6" s="3" customFormat="1" ht="12.75">
      <c r="B53" s="18" t="s">
        <v>235</v>
      </c>
      <c r="D53" s="100">
        <v>2</v>
      </c>
      <c r="F53" s="101">
        <v>2</v>
      </c>
    </row>
    <row r="54" spans="2:6" s="3" customFormat="1" ht="12.75">
      <c r="B54" s="18" t="s">
        <v>236</v>
      </c>
      <c r="D54" s="100">
        <v>0.6</v>
      </c>
      <c r="F54" s="101">
        <v>0.2</v>
      </c>
    </row>
    <row r="55" spans="2:6" s="3" customFormat="1" ht="12.75">
      <c r="B55" s="18" t="s">
        <v>237</v>
      </c>
      <c r="D55" s="100">
        <v>0.125</v>
      </c>
      <c r="F55" s="101">
        <v>0.125</v>
      </c>
    </row>
    <row r="56" spans="2:6" s="3" customFormat="1" ht="12.75">
      <c r="B56" s="18" t="s">
        <v>238</v>
      </c>
      <c r="D56" s="100">
        <v>0.2</v>
      </c>
      <c r="F56" s="101">
        <v>0.2</v>
      </c>
    </row>
    <row r="57" spans="2:6" s="3" customFormat="1" ht="12.75">
      <c r="B57" s="18" t="s">
        <v>239</v>
      </c>
      <c r="D57" s="100">
        <v>5</v>
      </c>
      <c r="F57" s="101">
        <v>9.75</v>
      </c>
    </row>
    <row r="58" spans="2:6" s="3" customFormat="1" ht="14.25">
      <c r="B58" s="18" t="s">
        <v>240</v>
      </c>
      <c r="D58" s="100">
        <v>0.926</v>
      </c>
      <c r="F58" s="101">
        <v>0.819</v>
      </c>
    </row>
    <row r="59" spans="2:6" s="3" customFormat="1" ht="12.75">
      <c r="B59" s="18" t="s">
        <v>241</v>
      </c>
      <c r="D59" s="100">
        <v>2.756</v>
      </c>
      <c r="F59" s="101" t="s">
        <v>191</v>
      </c>
    </row>
    <row r="60" spans="2:6" s="3" customFormat="1" ht="14.25">
      <c r="B60" s="18" t="s">
        <v>242</v>
      </c>
      <c r="D60" s="100">
        <v>2.77</v>
      </c>
      <c r="F60" s="101" t="s">
        <v>191</v>
      </c>
    </row>
    <row r="61" spans="2:6" s="3" customFormat="1" ht="14.25">
      <c r="B61" s="18" t="s">
        <v>243</v>
      </c>
      <c r="D61" s="100">
        <v>0.2</v>
      </c>
      <c r="F61" s="101">
        <v>0.23</v>
      </c>
    </row>
    <row r="62" spans="2:6" s="3" customFormat="1" ht="12.75">
      <c r="B62" s="18" t="s">
        <v>244</v>
      </c>
      <c r="D62" s="100">
        <v>7.149</v>
      </c>
      <c r="F62" s="101">
        <v>7.149</v>
      </c>
    </row>
    <row r="63" spans="2:6" s="3" customFormat="1" ht="14.25">
      <c r="B63" s="5" t="s">
        <v>245</v>
      </c>
      <c r="C63" s="5"/>
      <c r="D63" s="103">
        <v>22.663</v>
      </c>
      <c r="E63" s="5"/>
      <c r="F63" s="103">
        <v>22.663</v>
      </c>
    </row>
    <row r="64" s="3" customFormat="1" ht="12.75"/>
    <row r="65" s="3" customFormat="1" ht="12.75">
      <c r="B65" s="3" t="s">
        <v>246</v>
      </c>
    </row>
    <row r="66" s="3" customFormat="1" ht="12.75">
      <c r="B66" s="3" t="s">
        <v>247</v>
      </c>
    </row>
    <row r="67" s="3" customFormat="1" ht="12.75">
      <c r="B67" s="3" t="s">
        <v>248</v>
      </c>
    </row>
    <row r="68" s="3" customFormat="1" ht="15">
      <c r="B68" s="1"/>
    </row>
    <row r="69" s="3" customFormat="1" ht="12.75">
      <c r="B69" s="3" t="s">
        <v>249</v>
      </c>
    </row>
    <row r="70" s="3" customFormat="1" ht="12.75"/>
    <row r="71" s="3" customFormat="1" ht="12.75">
      <c r="B71" s="3" t="s">
        <v>250</v>
      </c>
    </row>
    <row r="72" s="3" customFormat="1" ht="12.75">
      <c r="B72" s="3" t="s">
        <v>251</v>
      </c>
    </row>
    <row r="73" s="3" customFormat="1" ht="12.75">
      <c r="B73" s="3" t="s">
        <v>252</v>
      </c>
    </row>
    <row r="74" s="3" customFormat="1" ht="12.75">
      <c r="B74" s="3" t="s">
        <v>253</v>
      </c>
    </row>
    <row r="75" s="3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B1">
      <selection activeCell="F35" sqref="F35"/>
    </sheetView>
  </sheetViews>
  <sheetFormatPr defaultColWidth="8.88671875" defaultRowHeight="15"/>
  <cols>
    <col min="1" max="1" width="3.77734375" style="93" customWidth="1"/>
    <col min="2" max="2" width="17.99609375" style="93" bestFit="1" customWidth="1"/>
    <col min="3" max="3" width="2.77734375" style="93" customWidth="1"/>
    <col min="4" max="4" width="11.88671875" style="93" customWidth="1"/>
    <col min="5" max="5" width="2.77734375" style="93" customWidth="1"/>
    <col min="6" max="6" width="11.88671875" style="93" customWidth="1"/>
    <col min="7" max="7" width="2.77734375" style="93" customWidth="1"/>
    <col min="8" max="8" width="11.88671875" style="93" customWidth="1"/>
    <col min="9" max="9" width="2.77734375" style="93" customWidth="1"/>
    <col min="10" max="10" width="11.99609375" style="93" bestFit="1" customWidth="1"/>
    <col min="11" max="11" width="2.77734375" style="93" customWidth="1"/>
    <col min="12" max="12" width="12.88671875" style="93" bestFit="1" customWidth="1"/>
    <col min="13" max="13" width="2.77734375" style="93" customWidth="1"/>
    <col min="14" max="14" width="12.88671875" style="93" bestFit="1" customWidth="1"/>
    <col min="15" max="15" width="2.77734375" style="93" customWidth="1"/>
    <col min="16" max="16" width="12.88671875" style="93" bestFit="1" customWidth="1"/>
    <col min="17" max="16384" width="8.88671875" style="93" customWidth="1"/>
  </cols>
  <sheetData>
    <row r="1" ht="15.75">
      <c r="B1" s="92" t="s">
        <v>148</v>
      </c>
    </row>
    <row r="2" s="46" customFormat="1" ht="6" customHeight="1"/>
    <row r="3" s="46" customFormat="1" ht="12.75">
      <c r="B3" s="47" t="s">
        <v>163</v>
      </c>
    </row>
    <row r="4" s="46" customFormat="1" ht="19.5" customHeight="1"/>
    <row r="5" s="46" customFormat="1" ht="12.75">
      <c r="B5" s="47" t="s">
        <v>189</v>
      </c>
    </row>
    <row r="6" spans="2:16" s="46" customFormat="1" ht="12.7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6" t="s">
        <v>26</v>
      </c>
    </row>
    <row r="7" spans="2:16" s="46" customFormat="1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50" t="s">
        <v>260</v>
      </c>
      <c r="M7" s="49"/>
      <c r="N7" s="50"/>
      <c r="O7" s="49"/>
      <c r="P7" s="50"/>
    </row>
    <row r="8" spans="4:16" s="46" customFormat="1" ht="12.75">
      <c r="D8" s="50" t="s">
        <v>147</v>
      </c>
      <c r="E8" s="50"/>
      <c r="F8" s="50" t="s">
        <v>97</v>
      </c>
      <c r="H8" s="50"/>
      <c r="J8" s="50" t="s">
        <v>99</v>
      </c>
      <c r="L8" s="50" t="s">
        <v>186</v>
      </c>
      <c r="N8" s="50" t="s">
        <v>188</v>
      </c>
      <c r="P8" s="50"/>
    </row>
    <row r="9" spans="2:16" s="46" customFormat="1" ht="14.25">
      <c r="B9" s="51" t="s">
        <v>23</v>
      </c>
      <c r="D9" s="52" t="s">
        <v>185</v>
      </c>
      <c r="E9" s="50"/>
      <c r="F9" s="52" t="s">
        <v>186</v>
      </c>
      <c r="H9" s="52" t="s">
        <v>184</v>
      </c>
      <c r="J9" s="52" t="s">
        <v>187</v>
      </c>
      <c r="L9" s="52" t="s">
        <v>261</v>
      </c>
      <c r="N9" s="52" t="s">
        <v>147</v>
      </c>
      <c r="P9" s="52" t="s">
        <v>25</v>
      </c>
    </row>
    <row r="10" s="46" customFormat="1" ht="6" customHeight="1"/>
    <row r="11" spans="2:16" s="46" customFormat="1" ht="12.75">
      <c r="B11" s="46" t="s">
        <v>0</v>
      </c>
      <c r="D11" s="53">
        <v>93840528.85914989</v>
      </c>
      <c r="F11" s="53">
        <v>91924991</v>
      </c>
      <c r="H11" s="53">
        <v>3056</v>
      </c>
      <c r="J11" s="53">
        <v>0</v>
      </c>
      <c r="L11" s="53">
        <v>91928047</v>
      </c>
      <c r="N11" s="54">
        <v>-0.02038012660841282</v>
      </c>
      <c r="P11" s="55">
        <v>17</v>
      </c>
    </row>
    <row r="12" spans="2:16" s="46" customFormat="1" ht="12.75">
      <c r="B12" s="46" t="s">
        <v>1</v>
      </c>
      <c r="D12" s="53">
        <v>169847030.82931444</v>
      </c>
      <c r="F12" s="53">
        <v>166990203</v>
      </c>
      <c r="H12" s="53">
        <v>-39444</v>
      </c>
      <c r="J12" s="53">
        <v>0</v>
      </c>
      <c r="L12" s="53">
        <v>166950759</v>
      </c>
      <c r="N12" s="54">
        <v>-0.01705223703454084</v>
      </c>
      <c r="P12" s="55">
        <v>15</v>
      </c>
    </row>
    <row r="13" spans="2:16" s="46" customFormat="1" ht="12.75">
      <c r="B13" s="46" t="s">
        <v>2</v>
      </c>
      <c r="D13" s="53">
        <v>152739743.88496616</v>
      </c>
      <c r="F13" s="53">
        <v>149428739</v>
      </c>
      <c r="H13" s="53">
        <v>-8219</v>
      </c>
      <c r="J13" s="53">
        <v>0</v>
      </c>
      <c r="L13" s="53">
        <v>149420520</v>
      </c>
      <c r="N13" s="54">
        <v>-0.0217312390379939</v>
      </c>
      <c r="P13" s="55">
        <v>18</v>
      </c>
    </row>
    <row r="14" spans="2:16" s="46" customFormat="1" ht="12.75">
      <c r="B14" s="46" t="s">
        <v>3</v>
      </c>
      <c r="D14" s="53">
        <v>141293718.50478283</v>
      </c>
      <c r="F14" s="53">
        <v>139601606</v>
      </c>
      <c r="H14" s="53">
        <v>6385</v>
      </c>
      <c r="J14" s="53">
        <v>0</v>
      </c>
      <c r="L14" s="53">
        <v>139607991</v>
      </c>
      <c r="N14" s="54">
        <v>-0.011930661338817816</v>
      </c>
      <c r="P14" s="55">
        <v>10</v>
      </c>
    </row>
    <row r="15" spans="2:16" s="46" customFormat="1" ht="12.75">
      <c r="B15" s="46" t="s">
        <v>4</v>
      </c>
      <c r="D15" s="53">
        <v>187534555.27962273</v>
      </c>
      <c r="F15" s="53">
        <v>184743215</v>
      </c>
      <c r="H15" s="53">
        <v>6585</v>
      </c>
      <c r="J15" s="53">
        <v>0</v>
      </c>
      <c r="L15" s="53">
        <v>184749800</v>
      </c>
      <c r="N15" s="54">
        <v>-0.01484929151041281</v>
      </c>
      <c r="P15" s="55">
        <v>12</v>
      </c>
    </row>
    <row r="16" spans="2:16" s="46" customFormat="1" ht="12.75">
      <c r="B16" s="46" t="s">
        <v>5</v>
      </c>
      <c r="D16" s="53">
        <v>172035575.90617514</v>
      </c>
      <c r="F16" s="53">
        <v>169761394</v>
      </c>
      <c r="H16" s="53">
        <v>6292</v>
      </c>
      <c r="J16" s="53">
        <v>0</v>
      </c>
      <c r="L16" s="53">
        <v>169767686</v>
      </c>
      <c r="N16" s="54">
        <v>-0.013182679769747185</v>
      </c>
      <c r="P16" s="55">
        <v>11</v>
      </c>
    </row>
    <row r="17" spans="2:16" s="46" customFormat="1" ht="12.75">
      <c r="B17" s="46" t="s">
        <v>6</v>
      </c>
      <c r="D17" s="53">
        <v>175692084.96785927</v>
      </c>
      <c r="F17" s="53">
        <v>168488054</v>
      </c>
      <c r="H17" s="53">
        <v>-18746</v>
      </c>
      <c r="J17" s="53">
        <v>1952015</v>
      </c>
      <c r="L17" s="53">
        <v>170421323</v>
      </c>
      <c r="N17" s="54">
        <v>-0.029999996692073427</v>
      </c>
      <c r="P17" s="55">
        <v>21</v>
      </c>
    </row>
    <row r="18" spans="2:16" s="46" customFormat="1" ht="12.75">
      <c r="B18" s="46" t="s">
        <v>7</v>
      </c>
      <c r="D18" s="53">
        <v>100010153.65623204</v>
      </c>
      <c r="F18" s="53">
        <v>96570426</v>
      </c>
      <c r="H18" s="53">
        <v>3436</v>
      </c>
      <c r="J18" s="53">
        <v>435988</v>
      </c>
      <c r="L18" s="53">
        <v>97009850</v>
      </c>
      <c r="N18" s="54">
        <v>-0.02999999046641888</v>
      </c>
      <c r="P18" s="55">
        <v>20</v>
      </c>
    </row>
    <row r="19" spans="2:16" s="46" customFormat="1" ht="12.75">
      <c r="B19" s="46" t="s">
        <v>8</v>
      </c>
      <c r="D19" s="53">
        <v>161374972.61076486</v>
      </c>
      <c r="F19" s="53">
        <v>156932053</v>
      </c>
      <c r="H19" s="53">
        <v>-38281</v>
      </c>
      <c r="J19" s="53">
        <v>0</v>
      </c>
      <c r="L19" s="53">
        <v>156893772</v>
      </c>
      <c r="N19" s="54">
        <v>-0.027768869845595456</v>
      </c>
      <c r="P19" s="55">
        <v>19</v>
      </c>
    </row>
    <row r="20" spans="2:16" s="46" customFormat="1" ht="12.75">
      <c r="B20" s="46" t="s">
        <v>9</v>
      </c>
      <c r="D20" s="53">
        <v>254306481.91272703</v>
      </c>
      <c r="F20" s="53">
        <v>251684698</v>
      </c>
      <c r="H20" s="53">
        <v>1703</v>
      </c>
      <c r="J20" s="53">
        <v>0</v>
      </c>
      <c r="L20" s="53">
        <v>251686401</v>
      </c>
      <c r="N20" s="54">
        <v>-0.010302847544508054</v>
      </c>
      <c r="P20" s="55">
        <v>8</v>
      </c>
    </row>
    <row r="21" spans="2:16" s="46" customFormat="1" ht="12.75">
      <c r="B21" s="46" t="s">
        <v>10</v>
      </c>
      <c r="D21" s="53">
        <v>310525071.2528709</v>
      </c>
      <c r="F21" s="53">
        <v>307754196</v>
      </c>
      <c r="H21" s="53">
        <v>12578</v>
      </c>
      <c r="J21" s="53">
        <v>0</v>
      </c>
      <c r="L21" s="53">
        <v>307766774</v>
      </c>
      <c r="N21" s="54">
        <v>-0.008882687770562447</v>
      </c>
      <c r="P21" s="55">
        <v>5</v>
      </c>
    </row>
    <row r="22" spans="2:16" s="46" customFormat="1" ht="12.75">
      <c r="B22" s="46" t="s">
        <v>11</v>
      </c>
      <c r="D22" s="53">
        <v>206637138.51207185</v>
      </c>
      <c r="F22" s="53">
        <v>205566595</v>
      </c>
      <c r="H22" s="53">
        <v>8620</v>
      </c>
      <c r="J22" s="53">
        <v>0</v>
      </c>
      <c r="L22" s="53">
        <v>205575215</v>
      </c>
      <c r="N22" s="54">
        <v>-0.005139073835992991</v>
      </c>
      <c r="P22" s="55">
        <v>2</v>
      </c>
    </row>
    <row r="23" spans="2:16" s="46" customFormat="1" ht="12.75">
      <c r="B23" s="46" t="s">
        <v>12</v>
      </c>
      <c r="D23" s="53">
        <v>189560984.89840552</v>
      </c>
      <c r="F23" s="53">
        <v>187508041</v>
      </c>
      <c r="H23" s="53">
        <v>7356</v>
      </c>
      <c r="J23" s="53">
        <v>0</v>
      </c>
      <c r="L23" s="53">
        <v>187515397</v>
      </c>
      <c r="N23" s="54">
        <v>-0.010791186274442754</v>
      </c>
      <c r="P23" s="55">
        <v>9</v>
      </c>
    </row>
    <row r="24" spans="2:16" s="46" customFormat="1" ht="12.75">
      <c r="B24" s="46" t="s">
        <v>13</v>
      </c>
      <c r="D24" s="53">
        <v>153529511.65830827</v>
      </c>
      <c r="F24" s="53">
        <v>150442552</v>
      </c>
      <c r="H24" s="53">
        <v>5476</v>
      </c>
      <c r="J24" s="53">
        <v>0</v>
      </c>
      <c r="L24" s="53">
        <v>150448028</v>
      </c>
      <c r="N24" s="54">
        <v>-0.020070953297671834</v>
      </c>
      <c r="P24" s="55">
        <v>16</v>
      </c>
    </row>
    <row r="25" spans="2:16" s="46" customFormat="1" ht="12.75">
      <c r="B25" s="46" t="s">
        <v>14</v>
      </c>
      <c r="D25" s="53">
        <v>357009422.38049716</v>
      </c>
      <c r="F25" s="53">
        <v>353769073</v>
      </c>
      <c r="H25" s="53">
        <v>6310</v>
      </c>
      <c r="J25" s="53">
        <v>0</v>
      </c>
      <c r="L25" s="53">
        <v>353775383</v>
      </c>
      <c r="N25" s="54">
        <v>-0.009058694750779805</v>
      </c>
      <c r="P25" s="55">
        <v>6</v>
      </c>
    </row>
    <row r="26" spans="2:16" s="46" customFormat="1" ht="12.75">
      <c r="B26" s="46" t="s">
        <v>15</v>
      </c>
      <c r="D26" s="53">
        <v>89848253.60198362</v>
      </c>
      <c r="F26" s="53">
        <v>89187516</v>
      </c>
      <c r="H26" s="53">
        <v>1130</v>
      </c>
      <c r="J26" s="53">
        <v>0</v>
      </c>
      <c r="L26" s="53">
        <v>89188646</v>
      </c>
      <c r="N26" s="54">
        <v>-0.007341351395716567</v>
      </c>
      <c r="P26" s="55">
        <v>4</v>
      </c>
    </row>
    <row r="27" spans="2:16" s="46" customFormat="1" ht="12.75">
      <c r="B27" s="46" t="s">
        <v>16</v>
      </c>
      <c r="D27" s="53">
        <v>265722927.456723</v>
      </c>
      <c r="F27" s="53">
        <v>263293016</v>
      </c>
      <c r="H27" s="53">
        <v>7752</v>
      </c>
      <c r="J27" s="53">
        <v>0</v>
      </c>
      <c r="L27" s="53">
        <v>263300768</v>
      </c>
      <c r="N27" s="54">
        <v>-0.009115357413475356</v>
      </c>
      <c r="P27" s="55">
        <v>7</v>
      </c>
    </row>
    <row r="28" spans="2:16" s="46" customFormat="1" ht="12.75">
      <c r="B28" s="46" t="s">
        <v>17</v>
      </c>
      <c r="D28" s="53">
        <v>110959090.53156872</v>
      </c>
      <c r="F28" s="53">
        <v>109252375</v>
      </c>
      <c r="H28" s="53">
        <v>-35</v>
      </c>
      <c r="J28" s="53">
        <v>0</v>
      </c>
      <c r="L28" s="53">
        <v>109252340</v>
      </c>
      <c r="N28" s="54">
        <v>-0.015381799935383689</v>
      </c>
      <c r="P28" s="55">
        <v>13</v>
      </c>
    </row>
    <row r="29" spans="2:16" s="46" customFormat="1" ht="12.75">
      <c r="B29" s="46" t="s">
        <v>18</v>
      </c>
      <c r="D29" s="53">
        <v>131538398.8937718</v>
      </c>
      <c r="F29" s="53">
        <v>129296385</v>
      </c>
      <c r="H29" s="53">
        <v>2447</v>
      </c>
      <c r="J29" s="53">
        <v>0</v>
      </c>
      <c r="L29" s="53">
        <v>129298832</v>
      </c>
      <c r="N29" s="54">
        <v>-0.017025955254179714</v>
      </c>
      <c r="P29" s="55">
        <v>14</v>
      </c>
    </row>
    <row r="30" spans="2:16" s="46" customFormat="1" ht="12.75">
      <c r="B30" s="46" t="s">
        <v>19</v>
      </c>
      <c r="D30" s="53">
        <v>94378963.83657904</v>
      </c>
      <c r="F30" s="53">
        <v>91439002</v>
      </c>
      <c r="H30" s="53">
        <v>-1911</v>
      </c>
      <c r="J30" s="53">
        <v>110504</v>
      </c>
      <c r="L30" s="53">
        <v>91547595</v>
      </c>
      <c r="N30" s="54">
        <v>-0.029999999168052627</v>
      </c>
      <c r="P30" s="55">
        <v>22</v>
      </c>
    </row>
    <row r="31" spans="2:16" s="46" customFormat="1" ht="12.75">
      <c r="B31" s="46" t="s">
        <v>20</v>
      </c>
      <c r="D31" s="53">
        <v>210565021.97547987</v>
      </c>
      <c r="F31" s="53">
        <v>209133083</v>
      </c>
      <c r="H31" s="53">
        <v>8942</v>
      </c>
      <c r="J31" s="53">
        <v>0</v>
      </c>
      <c r="L31" s="53">
        <v>209142025</v>
      </c>
      <c r="N31" s="54">
        <v>-0.006757993146865426</v>
      </c>
      <c r="P31" s="55">
        <v>3</v>
      </c>
    </row>
    <row r="32" spans="2:16" s="46" customFormat="1" ht="12.75">
      <c r="B32" s="48" t="s">
        <v>21</v>
      </c>
      <c r="D32" s="56">
        <v>426859625.6061458</v>
      </c>
      <c r="E32" s="49"/>
      <c r="F32" s="56">
        <v>426284786</v>
      </c>
      <c r="G32" s="49"/>
      <c r="H32" s="56">
        <v>18568</v>
      </c>
      <c r="I32" s="49"/>
      <c r="J32" s="56">
        <v>0</v>
      </c>
      <c r="K32" s="49"/>
      <c r="L32" s="56">
        <v>426303354</v>
      </c>
      <c r="M32" s="49"/>
      <c r="N32" s="57">
        <v>-0.0013031722205066876</v>
      </c>
      <c r="O32" s="49"/>
      <c r="P32" s="58">
        <v>1</v>
      </c>
    </row>
    <row r="33" spans="4:16" s="46" customFormat="1" ht="6" customHeight="1">
      <c r="D33" s="59"/>
      <c r="F33" s="59"/>
      <c r="H33" s="59"/>
      <c r="J33" s="59"/>
      <c r="L33" s="59"/>
      <c r="N33" s="60"/>
      <c r="P33" s="61"/>
    </row>
    <row r="34" spans="2:16" s="46" customFormat="1" ht="12.75">
      <c r="B34" s="51" t="s">
        <v>22</v>
      </c>
      <c r="C34" s="48"/>
      <c r="D34" s="94">
        <v>4155809257.0159993</v>
      </c>
      <c r="E34" s="51"/>
      <c r="F34" s="94">
        <v>4099051999</v>
      </c>
      <c r="G34" s="48"/>
      <c r="H34" s="94">
        <v>0</v>
      </c>
      <c r="I34" s="48"/>
      <c r="J34" s="94">
        <v>2498507</v>
      </c>
      <c r="K34" s="48"/>
      <c r="L34" s="94">
        <v>4101550506</v>
      </c>
      <c r="M34" s="48"/>
      <c r="N34" s="57">
        <v>-0.013056121602404547</v>
      </c>
      <c r="O34" s="48"/>
      <c r="P34" s="95"/>
    </row>
    <row r="35" spans="2:16" s="46" customFormat="1" ht="12.75">
      <c r="B35" s="62"/>
      <c r="C35" s="49"/>
      <c r="D35" s="96"/>
      <c r="E35" s="62"/>
      <c r="F35" s="96"/>
      <c r="G35" s="49"/>
      <c r="H35" s="96"/>
      <c r="I35" s="49"/>
      <c r="J35" s="96"/>
      <c r="K35" s="49"/>
      <c r="L35" s="96"/>
      <c r="M35" s="49"/>
      <c r="N35" s="96"/>
      <c r="O35" s="49"/>
      <c r="P35" s="96"/>
    </row>
    <row r="36" s="46" customFormat="1" ht="12.75">
      <c r="B36" s="3" t="s">
        <v>262</v>
      </c>
    </row>
    <row r="37" s="46" customFormat="1" ht="12.75">
      <c r="B37" s="3" t="s">
        <v>259</v>
      </c>
    </row>
    <row r="38" s="46" customFormat="1" ht="12.75"/>
    <row r="39" s="46" customFormat="1" ht="12.75"/>
    <row r="40" s="46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F40" sqref="F40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1.88671875" style="1" customWidth="1"/>
    <col min="5" max="5" width="2.77734375" style="1" customWidth="1"/>
    <col min="6" max="6" width="12.10546875" style="1" bestFit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1" width="8.88671875" style="1" customWidth="1"/>
    <col min="12" max="12" width="9.99609375" style="1" bestFit="1" customWidth="1"/>
    <col min="13" max="13" width="8.88671875" style="1" customWidth="1"/>
    <col min="14" max="14" width="10.10546875" style="1" bestFit="1" customWidth="1"/>
    <col min="15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91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26</v>
      </c>
    </row>
    <row r="7" spans="5:8" s="3" customFormat="1" ht="12.75">
      <c r="E7" s="7"/>
      <c r="F7" s="7" t="s">
        <v>161</v>
      </c>
      <c r="G7" s="7"/>
      <c r="H7" s="7"/>
    </row>
    <row r="8" spans="2:9" s="3" customFormat="1" ht="12.75">
      <c r="B8" s="22" t="s">
        <v>23</v>
      </c>
      <c r="C8" s="18"/>
      <c r="D8" s="7" t="s">
        <v>147</v>
      </c>
      <c r="E8" s="104"/>
      <c r="F8" s="108" t="s">
        <v>162</v>
      </c>
      <c r="G8" s="104"/>
      <c r="I8" s="18"/>
    </row>
    <row r="9" spans="2:10" s="3" customFormat="1" ht="12.75">
      <c r="B9" s="10"/>
      <c r="D9" s="109" t="s">
        <v>69</v>
      </c>
      <c r="E9" s="7"/>
      <c r="F9" s="109" t="s">
        <v>256</v>
      </c>
      <c r="G9" s="7"/>
      <c r="H9" s="105" t="s">
        <v>24</v>
      </c>
      <c r="J9" s="105" t="s">
        <v>25</v>
      </c>
    </row>
    <row r="10" s="3" customFormat="1" ht="6" customHeight="1"/>
    <row r="11" spans="2:14" s="3" customFormat="1" ht="12.75">
      <c r="B11" s="3" t="s">
        <v>0</v>
      </c>
      <c r="D11" s="41">
        <v>93115492.749</v>
      </c>
      <c r="E11" s="41"/>
      <c r="F11" s="42">
        <v>91928047</v>
      </c>
      <c r="H11" s="44">
        <v>-0.012752397199903669</v>
      </c>
      <c r="J11" s="18">
        <v>17</v>
      </c>
      <c r="L11" s="37"/>
      <c r="N11" s="89"/>
    </row>
    <row r="12" spans="2:14" s="3" customFormat="1" ht="12.75">
      <c r="B12" s="3" t="s">
        <v>1</v>
      </c>
      <c r="D12" s="41">
        <v>168562672.75</v>
      </c>
      <c r="E12" s="41"/>
      <c r="F12" s="42">
        <v>166950759</v>
      </c>
      <c r="H12" s="44">
        <v>-0.009562696910903128</v>
      </c>
      <c r="J12" s="18">
        <v>14</v>
      </c>
      <c r="L12" s="37"/>
      <c r="N12" s="89"/>
    </row>
    <row r="13" spans="2:14" s="3" customFormat="1" ht="12.75">
      <c r="B13" s="3" t="s">
        <v>2</v>
      </c>
      <c r="D13" s="41">
        <v>151577223.92</v>
      </c>
      <c r="E13" s="41"/>
      <c r="F13" s="42">
        <v>149420520</v>
      </c>
      <c r="H13" s="44">
        <v>-0.014228416804481525</v>
      </c>
      <c r="J13" s="18">
        <v>18</v>
      </c>
      <c r="L13" s="37"/>
      <c r="N13" s="89"/>
    </row>
    <row r="14" spans="2:14" s="3" customFormat="1" ht="12.75">
      <c r="B14" s="3" t="s">
        <v>3</v>
      </c>
      <c r="D14" s="41">
        <v>140257364.16</v>
      </c>
      <c r="E14" s="41"/>
      <c r="F14" s="42">
        <v>139607991</v>
      </c>
      <c r="H14" s="44">
        <v>-0.004629868555487878</v>
      </c>
      <c r="J14" s="18">
        <v>10</v>
      </c>
      <c r="L14" s="37"/>
      <c r="N14" s="89"/>
    </row>
    <row r="15" spans="2:14" s="3" customFormat="1" ht="12.75">
      <c r="B15" s="3" t="s">
        <v>4</v>
      </c>
      <c r="D15" s="41">
        <v>186055657.93</v>
      </c>
      <c r="E15" s="41"/>
      <c r="F15" s="42">
        <v>184749800</v>
      </c>
      <c r="H15" s="44">
        <v>-0.00701864132770051</v>
      </c>
      <c r="J15" s="18">
        <v>12</v>
      </c>
      <c r="L15" s="37"/>
      <c r="N15" s="89"/>
    </row>
    <row r="16" spans="2:14" s="3" customFormat="1" ht="12.75">
      <c r="B16" s="3" t="s">
        <v>5</v>
      </c>
      <c r="D16" s="41">
        <v>170716445.01</v>
      </c>
      <c r="E16" s="41"/>
      <c r="F16" s="42">
        <v>169767686</v>
      </c>
      <c r="H16" s="44">
        <v>-0.005557513864258451</v>
      </c>
      <c r="J16" s="18">
        <v>11</v>
      </c>
      <c r="L16" s="37"/>
      <c r="N16" s="89"/>
    </row>
    <row r="17" spans="2:14" s="3" customFormat="1" ht="12.75">
      <c r="B17" s="3" t="s">
        <v>6</v>
      </c>
      <c r="D17" s="41">
        <v>174315865.84</v>
      </c>
      <c r="E17" s="41"/>
      <c r="F17" s="42">
        <v>170421323</v>
      </c>
      <c r="H17" s="44">
        <v>-0.022341872446508704</v>
      </c>
      <c r="J17" s="18">
        <v>21</v>
      </c>
      <c r="L17" s="37"/>
      <c r="N17" s="89"/>
    </row>
    <row r="18" spans="2:14" s="3" customFormat="1" ht="12.75">
      <c r="B18" s="3" t="s">
        <v>7</v>
      </c>
      <c r="D18" s="41">
        <v>99255755.12</v>
      </c>
      <c r="E18" s="41"/>
      <c r="F18" s="42">
        <v>97009850</v>
      </c>
      <c r="H18" s="44">
        <v>-0.022627454874376906</v>
      </c>
      <c r="J18" s="18">
        <v>22</v>
      </c>
      <c r="L18" s="37"/>
      <c r="N18" s="89"/>
    </row>
    <row r="19" spans="2:14" s="3" customFormat="1" ht="12.75">
      <c r="B19" s="3" t="s">
        <v>8</v>
      </c>
      <c r="D19" s="41">
        <v>160105327.99</v>
      </c>
      <c r="E19" s="41"/>
      <c r="F19" s="42">
        <v>156893772</v>
      </c>
      <c r="H19" s="44">
        <v>-0.020059020085831245</v>
      </c>
      <c r="J19" s="18">
        <v>19</v>
      </c>
      <c r="L19" s="37"/>
      <c r="N19" s="89"/>
    </row>
    <row r="20" spans="2:14" s="3" customFormat="1" ht="12.75">
      <c r="B20" s="3" t="s">
        <v>9</v>
      </c>
      <c r="D20" s="41">
        <v>252399657.26</v>
      </c>
      <c r="E20" s="41"/>
      <c r="F20" s="42">
        <v>251686401</v>
      </c>
      <c r="H20" s="44">
        <v>-0.0028259002715889446</v>
      </c>
      <c r="J20" s="18">
        <v>8</v>
      </c>
      <c r="L20" s="37"/>
      <c r="N20" s="89"/>
    </row>
    <row r="21" spans="2:14" s="3" customFormat="1" ht="12.75">
      <c r="B21" s="3" t="s">
        <v>10</v>
      </c>
      <c r="D21" s="41">
        <v>308182956.51</v>
      </c>
      <c r="E21" s="41"/>
      <c r="F21" s="42">
        <v>307766774</v>
      </c>
      <c r="H21" s="44">
        <v>-0.0013504397346077316</v>
      </c>
      <c r="J21" s="18">
        <v>5</v>
      </c>
      <c r="L21" s="37"/>
      <c r="N21" s="89"/>
    </row>
    <row r="22" spans="2:14" s="3" customFormat="1" ht="12.75">
      <c r="B22" s="3" t="s">
        <v>11</v>
      </c>
      <c r="D22" s="41">
        <v>205185611.57</v>
      </c>
      <c r="E22" s="41"/>
      <c r="F22" s="42">
        <v>205575215</v>
      </c>
      <c r="H22" s="44">
        <v>0.0018987853340149642</v>
      </c>
      <c r="J22" s="18">
        <v>2</v>
      </c>
      <c r="L22" s="37"/>
      <c r="N22" s="89"/>
    </row>
    <row r="23" spans="2:14" s="3" customFormat="1" ht="12.75">
      <c r="B23" s="3" t="s">
        <v>12</v>
      </c>
      <c r="D23" s="41">
        <v>188161176.68</v>
      </c>
      <c r="E23" s="41"/>
      <c r="F23" s="42">
        <v>187515397</v>
      </c>
      <c r="H23" s="44">
        <v>-0.0034320559181996667</v>
      </c>
      <c r="J23" s="18">
        <v>9</v>
      </c>
      <c r="L23" s="37"/>
      <c r="N23" s="89"/>
    </row>
    <row r="24" spans="2:14" s="3" customFormat="1" ht="12.75">
      <c r="B24" s="3" t="s">
        <v>13</v>
      </c>
      <c r="D24" s="41">
        <v>152274520.14</v>
      </c>
      <c r="E24" s="41"/>
      <c r="F24" s="42">
        <v>150448028</v>
      </c>
      <c r="H24" s="44">
        <v>-0.011994732528598503</v>
      </c>
      <c r="J24" s="18">
        <v>16</v>
      </c>
      <c r="L24" s="37"/>
      <c r="N24" s="89"/>
    </row>
    <row r="25" spans="2:14" s="3" customFormat="1" ht="12.75">
      <c r="B25" s="3" t="s">
        <v>14</v>
      </c>
      <c r="D25" s="41">
        <v>354542138.7</v>
      </c>
      <c r="E25" s="41"/>
      <c r="F25" s="42">
        <v>353775383</v>
      </c>
      <c r="H25" s="44">
        <v>-0.0021626645081215226</v>
      </c>
      <c r="J25" s="18">
        <v>7</v>
      </c>
      <c r="L25" s="37"/>
      <c r="N25" s="89"/>
    </row>
    <row r="26" spans="2:14" s="3" customFormat="1" ht="12.75">
      <c r="B26" s="3" t="s">
        <v>15</v>
      </c>
      <c r="D26" s="41">
        <v>89233959.173</v>
      </c>
      <c r="E26" s="41"/>
      <c r="F26" s="42">
        <v>89188646</v>
      </c>
      <c r="H26" s="44">
        <v>-0.0005078018886525391</v>
      </c>
      <c r="J26" s="18">
        <v>4</v>
      </c>
      <c r="L26" s="37"/>
      <c r="N26" s="89"/>
    </row>
    <row r="27" spans="2:14" s="3" customFormat="1" ht="12.75">
      <c r="B27" s="3" t="s">
        <v>16</v>
      </c>
      <c r="D27" s="41">
        <v>263846642.2</v>
      </c>
      <c r="E27" s="41"/>
      <c r="F27" s="42">
        <v>263300768</v>
      </c>
      <c r="H27" s="44">
        <v>-0.002068907132751027</v>
      </c>
      <c r="J27" s="18">
        <v>6</v>
      </c>
      <c r="L27" s="37"/>
      <c r="N27" s="89"/>
    </row>
    <row r="28" spans="2:14" s="3" customFormat="1" ht="12.75">
      <c r="B28" s="3" t="s">
        <v>17</v>
      </c>
      <c r="D28" s="41">
        <v>110227568.66</v>
      </c>
      <c r="E28" s="41"/>
      <c r="F28" s="42">
        <v>109252340</v>
      </c>
      <c r="H28" s="44">
        <v>-0.008847411512886729</v>
      </c>
      <c r="J28" s="18">
        <v>13</v>
      </c>
      <c r="L28" s="37"/>
      <c r="N28" s="89"/>
    </row>
    <row r="29" spans="2:14" s="3" customFormat="1" ht="12.75">
      <c r="B29" s="3" t="s">
        <v>18</v>
      </c>
      <c r="D29" s="41">
        <v>130586847.29</v>
      </c>
      <c r="E29" s="41"/>
      <c r="F29" s="42">
        <v>129298832</v>
      </c>
      <c r="H29" s="44">
        <v>-0.00986328498412749</v>
      </c>
      <c r="J29" s="18">
        <v>15</v>
      </c>
      <c r="L29" s="37"/>
      <c r="N29" s="89"/>
    </row>
    <row r="30" spans="2:14" s="3" customFormat="1" ht="12.75">
      <c r="B30" s="3" t="s">
        <v>19</v>
      </c>
      <c r="D30" s="41">
        <v>93556716.474</v>
      </c>
      <c r="E30" s="41"/>
      <c r="F30" s="42">
        <v>91547595</v>
      </c>
      <c r="H30" s="44">
        <v>-0.02147490367042065</v>
      </c>
      <c r="J30" s="18">
        <v>20</v>
      </c>
      <c r="L30" s="37"/>
      <c r="N30" s="89"/>
    </row>
    <row r="31" spans="2:14" s="3" customFormat="1" ht="12.75">
      <c r="B31" s="3" t="s">
        <v>20</v>
      </c>
      <c r="D31" s="41">
        <v>209033785.88</v>
      </c>
      <c r="E31" s="41"/>
      <c r="F31" s="42">
        <v>209142025</v>
      </c>
      <c r="H31" s="44">
        <v>0.0005178068202914412</v>
      </c>
      <c r="J31" s="18">
        <v>3</v>
      </c>
      <c r="L31" s="37"/>
      <c r="N31" s="89"/>
    </row>
    <row r="32" spans="2:14" s="3" customFormat="1" ht="12.75">
      <c r="B32" s="5" t="s">
        <v>21</v>
      </c>
      <c r="D32" s="43">
        <v>423515871.01</v>
      </c>
      <c r="E32" s="42"/>
      <c r="F32" s="43">
        <v>426303354</v>
      </c>
      <c r="G32" s="18"/>
      <c r="H32" s="91">
        <v>0.006581767486900608</v>
      </c>
      <c r="I32" s="18"/>
      <c r="J32" s="5">
        <v>1</v>
      </c>
      <c r="L32" s="37"/>
      <c r="N32" s="89"/>
    </row>
    <row r="33" spans="4:14" s="3" customFormat="1" ht="6" customHeight="1">
      <c r="D33" s="41"/>
      <c r="E33" s="41"/>
      <c r="F33" s="41"/>
      <c r="H33" s="44"/>
      <c r="L33" s="37"/>
      <c r="N33" s="89"/>
    </row>
    <row r="34" spans="2:14" s="3" customFormat="1" ht="12.75">
      <c r="B34" s="10" t="s">
        <v>22</v>
      </c>
      <c r="C34" s="5"/>
      <c r="D34" s="45">
        <v>4124709257.015999</v>
      </c>
      <c r="E34" s="45"/>
      <c r="F34" s="45">
        <v>4101550506</v>
      </c>
      <c r="G34" s="10"/>
      <c r="H34" s="26">
        <v>-0.005614638407933006</v>
      </c>
      <c r="I34" s="5"/>
      <c r="J34" s="5"/>
      <c r="L34" s="37"/>
      <c r="N34" s="89"/>
    </row>
    <row r="35" s="3" customFormat="1" ht="12.75"/>
    <row r="36" s="3" customFormat="1" ht="12.75"/>
    <row r="37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H43" sqref="H43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5.10546875" style="1" bestFit="1" customWidth="1"/>
    <col min="5" max="5" width="2.77734375" style="1" customWidth="1"/>
    <col min="6" max="6" width="15.10546875" style="1" bestFit="1" customWidth="1"/>
    <col min="7" max="7" width="2.77734375" style="1" customWidth="1"/>
    <col min="8" max="8" width="11.88671875" style="1" customWidth="1"/>
    <col min="9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158</v>
      </c>
    </row>
    <row r="6" spans="2:8" s="3" customFormat="1" ht="12.75" customHeight="1">
      <c r="B6" s="5"/>
      <c r="C6" s="5"/>
      <c r="D6" s="5"/>
      <c r="E6" s="5"/>
      <c r="F6" s="5"/>
      <c r="G6" s="5"/>
      <c r="H6" s="5"/>
    </row>
    <row r="7" spans="2:6" s="3" customFormat="1" ht="12.75">
      <c r="B7" s="4"/>
      <c r="D7" s="7" t="s">
        <v>163</v>
      </c>
      <c r="F7" s="7" t="s">
        <v>163</v>
      </c>
    </row>
    <row r="8" spans="4:6" s="3" customFormat="1" ht="12.75">
      <c r="D8" s="108" t="s">
        <v>257</v>
      </c>
      <c r="F8" s="7" t="s">
        <v>257</v>
      </c>
    </row>
    <row r="9" spans="2:8" s="3" customFormat="1" ht="12.75">
      <c r="B9" s="10" t="s">
        <v>23</v>
      </c>
      <c r="D9" s="109" t="s">
        <v>263</v>
      </c>
      <c r="F9" s="109" t="s">
        <v>258</v>
      </c>
      <c r="H9" s="9" t="s">
        <v>25</v>
      </c>
    </row>
    <row r="10" s="3" customFormat="1" ht="6" customHeight="1"/>
    <row r="11" spans="2:8" s="3" customFormat="1" ht="12.75">
      <c r="B11" s="3" t="s">
        <v>0</v>
      </c>
      <c r="D11" s="42">
        <v>91928047</v>
      </c>
      <c r="F11" s="12">
        <v>1309.9268574197042</v>
      </c>
      <c r="H11" s="3">
        <v>12</v>
      </c>
    </row>
    <row r="12" spans="2:8" s="3" customFormat="1" ht="12.75">
      <c r="B12" s="3" t="s">
        <v>1</v>
      </c>
      <c r="D12" s="42">
        <v>166950759</v>
      </c>
      <c r="F12" s="12">
        <v>1355.9342380975586</v>
      </c>
      <c r="H12" s="3">
        <v>9</v>
      </c>
    </row>
    <row r="13" spans="2:8" s="3" customFormat="1" ht="12.75">
      <c r="B13" s="3" t="s">
        <v>2</v>
      </c>
      <c r="D13" s="42">
        <v>149420520</v>
      </c>
      <c r="F13" s="12">
        <v>1287.3865506397278</v>
      </c>
      <c r="H13" s="3">
        <v>13</v>
      </c>
    </row>
    <row r="14" spans="2:8" s="3" customFormat="1" ht="12.75">
      <c r="B14" s="3" t="s">
        <v>3</v>
      </c>
      <c r="D14" s="42">
        <v>139607991</v>
      </c>
      <c r="F14" s="12">
        <v>1454.5529381121066</v>
      </c>
      <c r="H14" s="3">
        <v>6</v>
      </c>
    </row>
    <row r="15" spans="2:8" s="3" customFormat="1" ht="12.75">
      <c r="B15" s="3" t="s">
        <v>4</v>
      </c>
      <c r="D15" s="42">
        <v>184749800</v>
      </c>
      <c r="F15" s="12">
        <v>1196.1554647692178</v>
      </c>
      <c r="H15" s="3">
        <v>19</v>
      </c>
    </row>
    <row r="16" spans="2:8" s="3" customFormat="1" ht="12.75">
      <c r="B16" s="3" t="s">
        <v>5</v>
      </c>
      <c r="D16" s="42">
        <v>169767686</v>
      </c>
      <c r="F16" s="12">
        <v>1199.87338855592</v>
      </c>
      <c r="H16" s="3">
        <v>18</v>
      </c>
    </row>
    <row r="17" spans="2:8" s="3" customFormat="1" ht="12.75">
      <c r="B17" s="3" t="s">
        <v>6</v>
      </c>
      <c r="D17" s="42">
        <v>170421323</v>
      </c>
      <c r="F17" s="12">
        <v>1266.1316716196136</v>
      </c>
      <c r="H17" s="3">
        <v>15</v>
      </c>
    </row>
    <row r="18" spans="2:8" s="3" customFormat="1" ht="12.75">
      <c r="B18" s="3" t="s">
        <v>7</v>
      </c>
      <c r="D18" s="42">
        <v>97009850</v>
      </c>
      <c r="F18" s="12">
        <v>1274.5503396266079</v>
      </c>
      <c r="H18" s="3">
        <v>14</v>
      </c>
    </row>
    <row r="19" spans="2:8" s="3" customFormat="1" ht="12.75">
      <c r="B19" s="3" t="s">
        <v>8</v>
      </c>
      <c r="D19" s="42">
        <v>156893772</v>
      </c>
      <c r="F19" s="12">
        <v>1262.3404673017508</v>
      </c>
      <c r="H19" s="3">
        <v>16</v>
      </c>
    </row>
    <row r="20" spans="2:8" s="3" customFormat="1" ht="12.75">
      <c r="B20" s="3" t="s">
        <v>9</v>
      </c>
      <c r="D20" s="42">
        <v>251686401</v>
      </c>
      <c r="F20" s="12">
        <v>1332.668292218004</v>
      </c>
      <c r="H20" s="3">
        <v>10</v>
      </c>
    </row>
    <row r="21" spans="2:8" s="3" customFormat="1" ht="12.75">
      <c r="B21" s="3" t="s">
        <v>10</v>
      </c>
      <c r="D21" s="42">
        <v>307766774</v>
      </c>
      <c r="F21" s="12">
        <v>1254.8029485752495</v>
      </c>
      <c r="H21" s="3">
        <v>17</v>
      </c>
    </row>
    <row r="22" spans="2:8" s="3" customFormat="1" ht="12.75">
      <c r="B22" s="3" t="s">
        <v>11</v>
      </c>
      <c r="D22" s="42">
        <v>205575215</v>
      </c>
      <c r="F22" s="12">
        <v>1457.380758269648</v>
      </c>
      <c r="H22" s="3">
        <v>4</v>
      </c>
    </row>
    <row r="23" spans="2:8" s="3" customFormat="1" ht="12.75">
      <c r="B23" s="3" t="s">
        <v>12</v>
      </c>
      <c r="D23" s="42">
        <v>187515397</v>
      </c>
      <c r="F23" s="12">
        <v>1311.149780444146</v>
      </c>
      <c r="H23" s="3">
        <v>11</v>
      </c>
    </row>
    <row r="24" spans="2:8" s="3" customFormat="1" ht="12.75">
      <c r="B24" s="3" t="s">
        <v>13</v>
      </c>
      <c r="D24" s="42">
        <v>150448028</v>
      </c>
      <c r="F24" s="12">
        <v>1166.7702878769078</v>
      </c>
      <c r="H24" s="3">
        <v>20</v>
      </c>
    </row>
    <row r="25" spans="2:8" s="3" customFormat="1" ht="12.75">
      <c r="B25" s="3" t="s">
        <v>14</v>
      </c>
      <c r="D25" s="42">
        <v>353775383</v>
      </c>
      <c r="F25" s="12">
        <v>1499.8362826230732</v>
      </c>
      <c r="H25" s="3">
        <v>2</v>
      </c>
    </row>
    <row r="26" spans="2:8" s="3" customFormat="1" ht="12.75">
      <c r="B26" s="3" t="s">
        <v>15</v>
      </c>
      <c r="D26" s="42">
        <v>89188646</v>
      </c>
      <c r="F26" s="12">
        <v>1484.5722323018792</v>
      </c>
      <c r="H26" s="3">
        <v>3</v>
      </c>
    </row>
    <row r="27" spans="2:8" s="3" customFormat="1" ht="12.75">
      <c r="B27" s="3" t="s">
        <v>16</v>
      </c>
      <c r="D27" s="42">
        <v>263300768</v>
      </c>
      <c r="F27" s="12">
        <v>1454.7485994010851</v>
      </c>
      <c r="H27" s="3">
        <v>5</v>
      </c>
    </row>
    <row r="28" spans="2:8" s="3" customFormat="1" ht="12.75">
      <c r="B28" s="3" t="s">
        <v>17</v>
      </c>
      <c r="D28" s="42">
        <v>109252340</v>
      </c>
      <c r="F28" s="12">
        <v>1575.9670532571693</v>
      </c>
      <c r="H28" s="3">
        <v>1</v>
      </c>
    </row>
    <row r="29" spans="2:8" s="3" customFormat="1" ht="12.75">
      <c r="B29" s="3" t="s">
        <v>18</v>
      </c>
      <c r="D29" s="42">
        <v>129298832</v>
      </c>
      <c r="F29" s="12">
        <v>1405.4831949215184</v>
      </c>
      <c r="H29" s="3">
        <v>7</v>
      </c>
    </row>
    <row r="30" spans="2:8" s="3" customFormat="1" ht="12.75">
      <c r="B30" s="3" t="s">
        <v>19</v>
      </c>
      <c r="D30" s="42">
        <v>91547595</v>
      </c>
      <c r="F30" s="12">
        <v>994.8230352951404</v>
      </c>
      <c r="H30" s="3">
        <v>22</v>
      </c>
    </row>
    <row r="31" spans="2:8" s="3" customFormat="1" ht="12.75">
      <c r="B31" s="3" t="s">
        <v>20</v>
      </c>
      <c r="D31" s="42">
        <v>209142025</v>
      </c>
      <c r="F31" s="12">
        <v>1387.9971661611771</v>
      </c>
      <c r="H31" s="3">
        <v>8</v>
      </c>
    </row>
    <row r="32" spans="2:8" s="3" customFormat="1" ht="12.75">
      <c r="B32" s="5" t="s">
        <v>21</v>
      </c>
      <c r="D32" s="43">
        <v>426303354</v>
      </c>
      <c r="F32" s="14">
        <v>1162.3464708624963</v>
      </c>
      <c r="H32" s="5">
        <v>21</v>
      </c>
    </row>
    <row r="33" spans="4:6" s="3" customFormat="1" ht="6" customHeight="1">
      <c r="D33" s="41"/>
      <c r="F33" s="13"/>
    </row>
    <row r="34" spans="2:8" s="3" customFormat="1" ht="12.75">
      <c r="B34" s="10" t="s">
        <v>22</v>
      </c>
      <c r="C34" s="10"/>
      <c r="D34" s="45">
        <v>4101550506</v>
      </c>
      <c r="E34" s="10"/>
      <c r="F34" s="15">
        <v>1309.9098758610999</v>
      </c>
      <c r="G34" s="10"/>
      <c r="H34" s="10"/>
    </row>
    <row r="35" s="3" customFormat="1" ht="12.75"/>
    <row r="36" s="3" customFormat="1" ht="12.75">
      <c r="B36" s="3" t="s">
        <v>159</v>
      </c>
    </row>
    <row r="39" ht="15">
      <c r="D39" s="104"/>
    </row>
    <row r="40" ht="15">
      <c r="D40" s="104"/>
    </row>
    <row r="41" ht="15">
      <c r="D41" s="104"/>
    </row>
    <row r="42" ht="15">
      <c r="D42" s="10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2.21484375" style="1" customWidth="1"/>
    <col min="5" max="5" width="2.77734375" style="1" customWidth="1"/>
    <col min="6" max="6" width="12.21484375" style="1" customWidth="1"/>
    <col min="7" max="7" width="2.77734375" style="1" customWidth="1"/>
    <col min="8" max="8" width="12.21484375" style="1" customWidth="1"/>
    <col min="9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157</v>
      </c>
    </row>
    <row r="6" spans="2:8" s="3" customFormat="1" ht="12.75" customHeight="1">
      <c r="B6" s="5"/>
      <c r="C6" s="5"/>
      <c r="D6" s="5"/>
      <c r="E6" s="5"/>
      <c r="F6" s="5"/>
      <c r="G6" s="5"/>
      <c r="H6" s="6" t="s">
        <v>26</v>
      </c>
    </row>
    <row r="7" spans="2:8" s="7" customFormat="1" ht="12.75">
      <c r="B7" s="8"/>
      <c r="D7" s="7" t="s">
        <v>36</v>
      </c>
      <c r="F7" s="9"/>
      <c r="G7" s="9" t="s">
        <v>29</v>
      </c>
      <c r="H7" s="9"/>
    </row>
    <row r="8" spans="2:8" s="7" customFormat="1" ht="12.75">
      <c r="B8" s="8"/>
      <c r="D8" s="7" t="s">
        <v>35</v>
      </c>
      <c r="F8" s="7" t="s">
        <v>27</v>
      </c>
      <c r="H8" s="7" t="s">
        <v>31</v>
      </c>
    </row>
    <row r="9" spans="2:8" s="7" customFormat="1" ht="12.75">
      <c r="B9" s="8"/>
      <c r="D9" s="7" t="s">
        <v>28</v>
      </c>
      <c r="F9" s="7" t="s">
        <v>30</v>
      </c>
      <c r="H9" s="7" t="s">
        <v>93</v>
      </c>
    </row>
    <row r="10" spans="2:8" s="7" customFormat="1" ht="12.75">
      <c r="B10" s="8"/>
      <c r="D10" s="7" t="s">
        <v>97</v>
      </c>
      <c r="H10" s="7" t="s">
        <v>94</v>
      </c>
    </row>
    <row r="11" spans="2:8" s="3" customFormat="1" ht="12.75">
      <c r="B11" s="10" t="s">
        <v>23</v>
      </c>
      <c r="D11" s="11" t="s">
        <v>32</v>
      </c>
      <c r="E11" s="7"/>
      <c r="F11" s="11" t="s">
        <v>33</v>
      </c>
      <c r="G11" s="7"/>
      <c r="H11" s="11" t="s">
        <v>34</v>
      </c>
    </row>
    <row r="12" s="3" customFormat="1" ht="6" customHeight="1"/>
    <row r="13" spans="2:8" s="3" customFormat="1" ht="12.75">
      <c r="B13" s="3" t="s">
        <v>0</v>
      </c>
      <c r="D13" s="12">
        <v>3532</v>
      </c>
      <c r="E13" s="13"/>
      <c r="F13" s="12">
        <v>1336</v>
      </c>
      <c r="G13" s="13"/>
      <c r="H13" s="13">
        <v>2196</v>
      </c>
    </row>
    <row r="14" spans="2:8" s="3" customFormat="1" ht="12.75">
      <c r="B14" s="3" t="s">
        <v>1</v>
      </c>
      <c r="D14" s="12">
        <v>6652</v>
      </c>
      <c r="E14" s="13"/>
      <c r="F14" s="12">
        <v>2516</v>
      </c>
      <c r="G14" s="13"/>
      <c r="H14" s="13">
        <v>4136</v>
      </c>
    </row>
    <row r="15" spans="2:8" s="3" customFormat="1" ht="12.75">
      <c r="B15" s="3" t="s">
        <v>2</v>
      </c>
      <c r="D15" s="12">
        <v>5497</v>
      </c>
      <c r="E15" s="13"/>
      <c r="F15" s="12">
        <v>2080</v>
      </c>
      <c r="G15" s="13"/>
      <c r="H15" s="13">
        <v>3417</v>
      </c>
    </row>
    <row r="16" spans="2:8" s="3" customFormat="1" ht="12.75">
      <c r="B16" s="3" t="s">
        <v>3</v>
      </c>
      <c r="D16" s="12">
        <v>4871</v>
      </c>
      <c r="E16" s="13"/>
      <c r="F16" s="12">
        <v>1843</v>
      </c>
      <c r="G16" s="13"/>
      <c r="H16" s="13">
        <v>3028</v>
      </c>
    </row>
    <row r="17" spans="2:8" s="3" customFormat="1" ht="12.75">
      <c r="B17" s="3" t="s">
        <v>4</v>
      </c>
      <c r="D17" s="12">
        <v>6728</v>
      </c>
      <c r="E17" s="13"/>
      <c r="F17" s="12">
        <v>2545</v>
      </c>
      <c r="G17" s="13"/>
      <c r="H17" s="13">
        <v>4183</v>
      </c>
    </row>
    <row r="18" spans="2:8" s="3" customFormat="1" ht="12.75">
      <c r="B18" s="3" t="s">
        <v>5</v>
      </c>
      <c r="D18" s="12">
        <v>5661</v>
      </c>
      <c r="E18" s="13"/>
      <c r="F18" s="12">
        <v>2142</v>
      </c>
      <c r="G18" s="13"/>
      <c r="H18" s="13">
        <v>3519</v>
      </c>
    </row>
    <row r="19" spans="2:8" s="3" customFormat="1" ht="12.75">
      <c r="B19" s="3" t="s">
        <v>6</v>
      </c>
      <c r="D19" s="12">
        <v>7491</v>
      </c>
      <c r="E19" s="13"/>
      <c r="F19" s="12">
        <v>2834</v>
      </c>
      <c r="G19" s="13"/>
      <c r="H19" s="13">
        <v>4657</v>
      </c>
    </row>
    <row r="20" spans="2:8" s="3" customFormat="1" ht="12.75">
      <c r="B20" s="3" t="s">
        <v>7</v>
      </c>
      <c r="D20" s="12">
        <v>4694</v>
      </c>
      <c r="E20" s="13"/>
      <c r="F20" s="12">
        <v>1776</v>
      </c>
      <c r="G20" s="13"/>
      <c r="H20" s="13">
        <v>2918</v>
      </c>
    </row>
    <row r="21" spans="2:8" s="3" customFormat="1" ht="12.75">
      <c r="B21" s="3" t="s">
        <v>8</v>
      </c>
      <c r="D21" s="12">
        <v>6065</v>
      </c>
      <c r="E21" s="13"/>
      <c r="F21" s="12">
        <v>2294</v>
      </c>
      <c r="G21" s="13"/>
      <c r="H21" s="13">
        <v>3771</v>
      </c>
    </row>
    <row r="22" spans="2:8" s="3" customFormat="1" ht="12.75">
      <c r="B22" s="3" t="s">
        <v>9</v>
      </c>
      <c r="D22" s="12">
        <v>9409</v>
      </c>
      <c r="E22" s="13"/>
      <c r="F22" s="12">
        <v>3559</v>
      </c>
      <c r="G22" s="13"/>
      <c r="H22" s="13">
        <v>5850</v>
      </c>
    </row>
    <row r="23" spans="2:8" s="3" customFormat="1" ht="12.75">
      <c r="B23" s="3" t="s">
        <v>10</v>
      </c>
      <c r="D23" s="12">
        <v>10246</v>
      </c>
      <c r="E23" s="13"/>
      <c r="F23" s="12">
        <v>3876</v>
      </c>
      <c r="G23" s="13"/>
      <c r="H23" s="13">
        <v>6370</v>
      </c>
    </row>
    <row r="24" spans="2:8" s="3" customFormat="1" ht="12.75">
      <c r="B24" s="3" t="s">
        <v>11</v>
      </c>
      <c r="D24" s="12">
        <v>7061</v>
      </c>
      <c r="E24" s="13"/>
      <c r="F24" s="12">
        <v>2671</v>
      </c>
      <c r="G24" s="13"/>
      <c r="H24" s="13">
        <v>4390</v>
      </c>
    </row>
    <row r="25" spans="2:8" s="3" customFormat="1" ht="12.75">
      <c r="B25" s="3" t="s">
        <v>12</v>
      </c>
      <c r="D25" s="12">
        <v>6296</v>
      </c>
      <c r="E25" s="13"/>
      <c r="F25" s="12">
        <v>2382</v>
      </c>
      <c r="G25" s="13"/>
      <c r="H25" s="13">
        <v>3914</v>
      </c>
    </row>
    <row r="26" spans="2:8" s="3" customFormat="1" ht="12.75">
      <c r="B26" s="3" t="s">
        <v>13</v>
      </c>
      <c r="D26" s="12">
        <v>5421</v>
      </c>
      <c r="E26" s="13"/>
      <c r="F26" s="12">
        <v>2051</v>
      </c>
      <c r="G26" s="13"/>
      <c r="H26" s="13">
        <v>3370</v>
      </c>
    </row>
    <row r="27" spans="2:8" s="3" customFormat="1" ht="12.75">
      <c r="B27" s="3" t="s">
        <v>14</v>
      </c>
      <c r="D27" s="12">
        <v>11164</v>
      </c>
      <c r="E27" s="13"/>
      <c r="F27" s="12">
        <v>4223</v>
      </c>
      <c r="G27" s="13"/>
      <c r="H27" s="13">
        <v>6941</v>
      </c>
    </row>
    <row r="28" spans="2:8" s="3" customFormat="1" ht="12.75">
      <c r="B28" s="3" t="s">
        <v>15</v>
      </c>
      <c r="D28" s="12">
        <v>2622</v>
      </c>
      <c r="E28" s="13"/>
      <c r="F28" s="12">
        <v>992</v>
      </c>
      <c r="G28" s="13"/>
      <c r="H28" s="13">
        <v>1630</v>
      </c>
    </row>
    <row r="29" spans="2:8" s="3" customFormat="1" ht="12.75">
      <c r="B29" s="3" t="s">
        <v>16</v>
      </c>
      <c r="D29" s="12">
        <v>8027</v>
      </c>
      <c r="E29" s="13"/>
      <c r="F29" s="12">
        <v>3037</v>
      </c>
      <c r="G29" s="13"/>
      <c r="H29" s="13">
        <v>4990</v>
      </c>
    </row>
    <row r="30" spans="2:8" s="3" customFormat="1" ht="12.75">
      <c r="B30" s="3" t="s">
        <v>17</v>
      </c>
      <c r="D30" s="12">
        <v>3198</v>
      </c>
      <c r="E30" s="13"/>
      <c r="F30" s="12">
        <v>1210</v>
      </c>
      <c r="G30" s="13"/>
      <c r="H30" s="13">
        <v>1988</v>
      </c>
    </row>
    <row r="31" spans="2:8" s="3" customFormat="1" ht="12.75">
      <c r="B31" s="3" t="s">
        <v>18</v>
      </c>
      <c r="D31" s="12">
        <v>4325</v>
      </c>
      <c r="E31" s="13"/>
      <c r="F31" s="12">
        <v>1636</v>
      </c>
      <c r="G31" s="13"/>
      <c r="H31" s="13">
        <v>2689</v>
      </c>
    </row>
    <row r="32" spans="2:8" s="3" customFormat="1" ht="12.75">
      <c r="B32" s="3" t="s">
        <v>19</v>
      </c>
      <c r="D32" s="12">
        <v>3861</v>
      </c>
      <c r="E32" s="13"/>
      <c r="F32" s="12">
        <v>1461</v>
      </c>
      <c r="G32" s="13"/>
      <c r="H32" s="13">
        <v>2400</v>
      </c>
    </row>
    <row r="33" spans="2:8" s="3" customFormat="1" ht="12.75">
      <c r="B33" s="3" t="s">
        <v>20</v>
      </c>
      <c r="D33" s="12">
        <v>6520</v>
      </c>
      <c r="E33" s="13"/>
      <c r="F33" s="12">
        <v>2467</v>
      </c>
      <c r="G33" s="13"/>
      <c r="H33" s="13">
        <v>4053</v>
      </c>
    </row>
    <row r="34" spans="2:8" s="3" customFormat="1" ht="12.75">
      <c r="B34" s="5" t="s">
        <v>21</v>
      </c>
      <c r="D34" s="14">
        <v>13496</v>
      </c>
      <c r="E34" s="13"/>
      <c r="F34" s="14">
        <v>5106</v>
      </c>
      <c r="G34" s="13"/>
      <c r="H34" s="14">
        <v>8390</v>
      </c>
    </row>
    <row r="35" spans="4:8" s="3" customFormat="1" ht="6" customHeight="1">
      <c r="D35" s="13"/>
      <c r="E35" s="13"/>
      <c r="F35" s="13"/>
      <c r="G35" s="13"/>
      <c r="H35" s="13"/>
    </row>
    <row r="36" spans="2:8" s="3" customFormat="1" ht="12.75">
      <c r="B36" s="10" t="s">
        <v>22</v>
      </c>
      <c r="C36" s="5"/>
      <c r="D36" s="15">
        <v>142837</v>
      </c>
      <c r="E36" s="15"/>
      <c r="F36" s="15">
        <v>54037</v>
      </c>
      <c r="G36" s="15"/>
      <c r="H36" s="15">
        <v>88800</v>
      </c>
    </row>
    <row r="37" s="3" customFormat="1" ht="12.75"/>
    <row r="38" s="3" customFormat="1" ht="12.75">
      <c r="B38" s="3" t="s">
        <v>92</v>
      </c>
    </row>
    <row r="39" s="3" customFormat="1" ht="12.75">
      <c r="B39" s="3" t="s">
        <v>164</v>
      </c>
    </row>
    <row r="40" s="3" customFormat="1" ht="12.75">
      <c r="B40" s="3" t="s">
        <v>165</v>
      </c>
    </row>
    <row r="41" s="3" customFormat="1" ht="12.75"/>
    <row r="42" s="3" customFormat="1" ht="12.75"/>
    <row r="43" s="3" customFormat="1" ht="12.75"/>
    <row r="44" s="3" customFormat="1" ht="12.75"/>
    <row r="45" ht="15">
      <c r="B45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ignoredErrors>
    <ignoredError sqref="D11: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27.21484375" style="1" bestFit="1" customWidth="1"/>
    <col min="3" max="3" width="2.77734375" style="1" customWidth="1"/>
    <col min="4" max="4" width="17.21484375" style="1" customWidth="1"/>
    <col min="5" max="5" width="2.77734375" style="1" customWidth="1"/>
    <col min="6" max="6" width="17.21484375" style="1" customWidth="1"/>
    <col min="7" max="7" width="2.77734375" style="1" customWidth="1"/>
    <col min="8" max="8" width="13.10546875" style="1" customWidth="1"/>
    <col min="9" max="9" width="2.77734375" style="1" customWidth="1"/>
    <col min="10" max="10" width="13.10546875" style="1" customWidth="1"/>
    <col min="11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166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16" t="s">
        <v>26</v>
      </c>
    </row>
    <row r="7" spans="4:10" s="3" customFormat="1" ht="12.75">
      <c r="D7" s="7" t="s">
        <v>147</v>
      </c>
      <c r="E7" s="7"/>
      <c r="F7" s="7" t="s">
        <v>97</v>
      </c>
      <c r="G7" s="7"/>
      <c r="H7" s="7"/>
      <c r="I7" s="7"/>
      <c r="J7" s="7"/>
    </row>
    <row r="8" spans="4:10" s="3" customFormat="1" ht="12.75">
      <c r="D8" s="7" t="s">
        <v>79</v>
      </c>
      <c r="E8" s="7"/>
      <c r="F8" s="7" t="s">
        <v>77</v>
      </c>
      <c r="G8" s="7"/>
      <c r="H8" s="7"/>
      <c r="I8" s="7"/>
      <c r="J8" s="7" t="s">
        <v>46</v>
      </c>
    </row>
    <row r="9" spans="2:15" s="3" customFormat="1" ht="12.75">
      <c r="B9" s="10" t="s">
        <v>57</v>
      </c>
      <c r="D9" s="17">
        <v>41791</v>
      </c>
      <c r="E9" s="7"/>
      <c r="F9" s="9" t="s">
        <v>83</v>
      </c>
      <c r="G9" s="7"/>
      <c r="H9" s="9" t="s">
        <v>45</v>
      </c>
      <c r="I9" s="7"/>
      <c r="J9" s="9" t="s">
        <v>47</v>
      </c>
      <c r="L9" s="18"/>
      <c r="M9" s="18"/>
      <c r="N9" s="18"/>
      <c r="O9" s="18"/>
    </row>
    <row r="10" spans="12:15" s="3" customFormat="1" ht="6" customHeight="1">
      <c r="L10" s="18"/>
      <c r="M10" s="18"/>
      <c r="N10" s="18"/>
      <c r="O10" s="18"/>
    </row>
    <row r="11" spans="2:15" s="3" customFormat="1" ht="12.75">
      <c r="B11" s="19" t="s">
        <v>87</v>
      </c>
      <c r="D11" s="12">
        <v>20000</v>
      </c>
      <c r="E11" s="12"/>
      <c r="F11" s="12">
        <v>20000</v>
      </c>
      <c r="G11" s="12"/>
      <c r="H11" s="12">
        <f>F11-D11</f>
        <v>0</v>
      </c>
      <c r="I11" s="18"/>
      <c r="J11" s="20">
        <f>H11/D11</f>
        <v>0</v>
      </c>
      <c r="L11" s="21"/>
      <c r="M11" s="18"/>
      <c r="N11" s="18"/>
      <c r="O11" s="18"/>
    </row>
    <row r="12" spans="2:15" s="3" customFormat="1" ht="12.75">
      <c r="B12" s="19" t="s">
        <v>167</v>
      </c>
      <c r="D12" s="12">
        <v>4691</v>
      </c>
      <c r="E12" s="12"/>
      <c r="F12" s="12">
        <v>4691</v>
      </c>
      <c r="G12" s="12"/>
      <c r="H12" s="12">
        <f aca="true" t="shared" si="0" ref="H12:H18">F12-D12</f>
        <v>0</v>
      </c>
      <c r="I12" s="18"/>
      <c r="J12" s="20">
        <f aca="true" t="shared" si="1" ref="J12:J18">H12/D12</f>
        <v>0</v>
      </c>
      <c r="L12" s="18"/>
      <c r="M12" s="18"/>
      <c r="N12" s="18"/>
      <c r="O12" s="18"/>
    </row>
    <row r="13" spans="2:15" s="3" customFormat="1" ht="12.75">
      <c r="B13" s="19" t="s">
        <v>168</v>
      </c>
      <c r="D13" s="12">
        <v>43021</v>
      </c>
      <c r="E13" s="12"/>
      <c r="F13" s="12">
        <v>43021</v>
      </c>
      <c r="G13" s="12"/>
      <c r="H13" s="12">
        <f t="shared" si="0"/>
        <v>0</v>
      </c>
      <c r="I13" s="18"/>
      <c r="J13" s="20">
        <f t="shared" si="1"/>
        <v>0</v>
      </c>
      <c r="L13" s="18"/>
      <c r="M13" s="18"/>
      <c r="N13" s="18"/>
      <c r="O13" s="18"/>
    </row>
    <row r="14" spans="2:15" s="3" customFormat="1" ht="12.75">
      <c r="B14" s="19" t="s">
        <v>169</v>
      </c>
      <c r="D14" s="12">
        <v>13667</v>
      </c>
      <c r="E14" s="12"/>
      <c r="F14" s="12">
        <v>13667</v>
      </c>
      <c r="G14" s="12"/>
      <c r="H14" s="12">
        <f t="shared" si="0"/>
        <v>0</v>
      </c>
      <c r="I14" s="18"/>
      <c r="J14" s="20">
        <f t="shared" si="1"/>
        <v>0</v>
      </c>
      <c r="L14" s="18"/>
      <c r="M14" s="18"/>
      <c r="N14" s="18"/>
      <c r="O14" s="18"/>
    </row>
    <row r="15" spans="2:15" s="3" customFormat="1" ht="12.75">
      <c r="B15" s="19" t="s">
        <v>170</v>
      </c>
      <c r="D15" s="12">
        <v>37470</v>
      </c>
      <c r="E15" s="12"/>
      <c r="F15" s="12">
        <v>37470</v>
      </c>
      <c r="G15" s="12"/>
      <c r="H15" s="12">
        <f t="shared" si="0"/>
        <v>0</v>
      </c>
      <c r="I15" s="18"/>
      <c r="J15" s="20">
        <f t="shared" si="1"/>
        <v>0</v>
      </c>
      <c r="L15" s="18"/>
      <c r="M15" s="22"/>
      <c r="N15" s="18"/>
      <c r="O15" s="18"/>
    </row>
    <row r="16" spans="2:15" s="3" customFormat="1" ht="12.75">
      <c r="B16" s="19" t="s">
        <v>171</v>
      </c>
      <c r="D16" s="12">
        <v>10888</v>
      </c>
      <c r="E16" s="12"/>
      <c r="F16" s="12">
        <v>10888</v>
      </c>
      <c r="G16" s="12"/>
      <c r="H16" s="12">
        <f t="shared" si="0"/>
        <v>0</v>
      </c>
      <c r="I16" s="18"/>
      <c r="J16" s="20">
        <f t="shared" si="1"/>
        <v>0</v>
      </c>
      <c r="L16" s="18"/>
      <c r="M16" s="18"/>
      <c r="N16" s="18"/>
      <c r="O16" s="18"/>
    </row>
    <row r="17" spans="2:15" s="3" customFormat="1" ht="12.75">
      <c r="B17" s="19" t="s">
        <v>172</v>
      </c>
      <c r="D17" s="12">
        <v>12000</v>
      </c>
      <c r="E17" s="12"/>
      <c r="F17" s="12">
        <v>12000</v>
      </c>
      <c r="G17" s="12"/>
      <c r="H17" s="12">
        <f t="shared" si="0"/>
        <v>0</v>
      </c>
      <c r="I17" s="18"/>
      <c r="J17" s="20">
        <f t="shared" si="1"/>
        <v>0</v>
      </c>
      <c r="L17" s="18"/>
      <c r="M17" s="18"/>
      <c r="N17" s="18"/>
      <c r="O17" s="18"/>
    </row>
    <row r="18" spans="2:15" s="3" customFormat="1" ht="12.75">
      <c r="B18" s="23" t="s">
        <v>173</v>
      </c>
      <c r="D18" s="14">
        <v>1100</v>
      </c>
      <c r="E18" s="12"/>
      <c r="F18" s="14">
        <v>1100</v>
      </c>
      <c r="G18" s="12"/>
      <c r="H18" s="14">
        <f t="shared" si="0"/>
        <v>0</v>
      </c>
      <c r="I18" s="18"/>
      <c r="J18" s="24">
        <f t="shared" si="1"/>
        <v>0</v>
      </c>
      <c r="L18" s="18"/>
      <c r="M18" s="18"/>
      <c r="N18" s="18"/>
      <c r="O18" s="18"/>
    </row>
    <row r="19" spans="2:15" s="3" customFormat="1" ht="6.75" customHeight="1">
      <c r="B19" s="19"/>
      <c r="D19" s="12"/>
      <c r="E19" s="12"/>
      <c r="F19" s="12"/>
      <c r="G19" s="12"/>
      <c r="H19" s="12"/>
      <c r="I19" s="18"/>
      <c r="J19" s="18"/>
      <c r="L19" s="18"/>
      <c r="N19" s="18"/>
      <c r="O19" s="18"/>
    </row>
    <row r="20" spans="2:15" s="3" customFormat="1" ht="12.75">
      <c r="B20" s="25" t="s">
        <v>82</v>
      </c>
      <c r="C20" s="5"/>
      <c r="D20" s="15">
        <f>SUM(D11:D18)</f>
        <v>142837</v>
      </c>
      <c r="E20" s="14"/>
      <c r="F20" s="15">
        <f>SUM(F11:F18)</f>
        <v>142837</v>
      </c>
      <c r="G20" s="14"/>
      <c r="H20" s="15">
        <v>0</v>
      </c>
      <c r="I20" s="5"/>
      <c r="J20" s="26">
        <v>0</v>
      </c>
      <c r="L20" s="27"/>
      <c r="M20" s="18"/>
      <c r="N20" s="18"/>
      <c r="O20" s="18"/>
    </row>
    <row r="21" spans="2:15" s="3" customFormat="1" ht="12.75">
      <c r="B21" s="19"/>
      <c r="D21" s="12"/>
      <c r="E21" s="13"/>
      <c r="F21" s="12"/>
      <c r="G21" s="13"/>
      <c r="H21" s="12"/>
      <c r="J21" s="18"/>
      <c r="L21" s="18"/>
      <c r="M21" s="18"/>
      <c r="N21" s="18"/>
      <c r="O21" s="18"/>
    </row>
    <row r="22" spans="1:10" s="19" customFormat="1" ht="16.5">
      <c r="A22" s="28"/>
      <c r="B22" s="29"/>
      <c r="J22" s="30"/>
    </row>
  </sheetData>
  <sheetProtection/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1.99609375" style="1" customWidth="1"/>
    <col min="5" max="5" width="2.77734375" style="1" customWidth="1"/>
    <col min="6" max="6" width="11.99609375" style="1" customWidth="1"/>
    <col min="7" max="7" width="2.77734375" style="1" customWidth="1"/>
    <col min="8" max="8" width="11.99609375" style="1" customWidth="1"/>
    <col min="9" max="9" width="2.77734375" style="1" customWidth="1"/>
    <col min="10" max="10" width="11.99609375" style="1" customWidth="1"/>
    <col min="11" max="11" width="2.77734375" style="1" customWidth="1"/>
    <col min="12" max="12" width="11.99609375" style="1" customWidth="1"/>
    <col min="13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156</v>
      </c>
    </row>
    <row r="6" spans="2:1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26</v>
      </c>
    </row>
    <row r="7" spans="2:12" s="4" customFormat="1" ht="12.75">
      <c r="B7" s="3"/>
      <c r="D7" s="88" t="s">
        <v>73</v>
      </c>
      <c r="E7" s="88"/>
      <c r="F7" s="88"/>
      <c r="H7" s="7" t="s">
        <v>39</v>
      </c>
      <c r="L7" s="7" t="s">
        <v>41</v>
      </c>
    </row>
    <row r="8" spans="2:12" s="4" customFormat="1" ht="12.75">
      <c r="B8" s="10" t="s">
        <v>23</v>
      </c>
      <c r="D8" s="9" t="s">
        <v>37</v>
      </c>
      <c r="E8" s="7"/>
      <c r="F8" s="9" t="s">
        <v>38</v>
      </c>
      <c r="G8" s="7"/>
      <c r="H8" s="9" t="s">
        <v>40</v>
      </c>
      <c r="I8" s="7"/>
      <c r="J8" s="9" t="s">
        <v>72</v>
      </c>
      <c r="K8" s="7"/>
      <c r="L8" s="9" t="s">
        <v>42</v>
      </c>
    </row>
    <row r="9" s="3" customFormat="1" ht="6" customHeight="1"/>
    <row r="10" spans="2:12" s="3" customFormat="1" ht="12.75">
      <c r="B10" s="3" t="s">
        <v>0</v>
      </c>
      <c r="D10" s="12">
        <v>3019.3108213725664</v>
      </c>
      <c r="E10" s="13"/>
      <c r="F10" s="12">
        <v>4614.61095342516</v>
      </c>
      <c r="G10" s="13"/>
      <c r="H10" s="12">
        <v>0</v>
      </c>
      <c r="I10" s="13"/>
      <c r="J10" s="12">
        <v>0</v>
      </c>
      <c r="K10" s="13"/>
      <c r="L10" s="13">
        <v>7633.922</v>
      </c>
    </row>
    <row r="11" spans="2:12" s="3" customFormat="1" ht="12.75">
      <c r="B11" s="3" t="s">
        <v>1</v>
      </c>
      <c r="D11" s="12">
        <v>5466.862747585233</v>
      </c>
      <c r="E11" s="13"/>
      <c r="F11" s="12">
        <v>8360.278250258434</v>
      </c>
      <c r="G11" s="13"/>
      <c r="H11" s="12">
        <v>0</v>
      </c>
      <c r="I11" s="13"/>
      <c r="J11" s="12">
        <v>0</v>
      </c>
      <c r="K11" s="13"/>
      <c r="L11" s="13">
        <v>13827.141</v>
      </c>
    </row>
    <row r="12" spans="2:12" s="3" customFormat="1" ht="12.75">
      <c r="B12" s="3" t="s">
        <v>2</v>
      </c>
      <c r="D12" s="12">
        <v>4603.55483772333</v>
      </c>
      <c r="E12" s="13"/>
      <c r="F12" s="12">
        <v>7038.028130069616</v>
      </c>
      <c r="G12" s="13"/>
      <c r="H12" s="12">
        <v>0</v>
      </c>
      <c r="I12" s="13"/>
      <c r="J12" s="12">
        <v>0</v>
      </c>
      <c r="K12" s="13"/>
      <c r="L12" s="13">
        <v>11641.583</v>
      </c>
    </row>
    <row r="13" spans="2:12" s="3" customFormat="1" ht="12.75">
      <c r="B13" s="3" t="s">
        <v>3</v>
      </c>
      <c r="D13" s="12">
        <v>4233.826130305713</v>
      </c>
      <c r="E13" s="13"/>
      <c r="F13" s="12">
        <v>6469.256529105264</v>
      </c>
      <c r="G13" s="13"/>
      <c r="H13" s="12">
        <v>0</v>
      </c>
      <c r="I13" s="13"/>
      <c r="J13" s="12">
        <v>0</v>
      </c>
      <c r="K13" s="13"/>
      <c r="L13" s="13">
        <v>10703.083</v>
      </c>
    </row>
    <row r="14" spans="2:12" s="3" customFormat="1" ht="12.75">
      <c r="B14" s="3" t="s">
        <v>4</v>
      </c>
      <c r="D14" s="12">
        <v>5611.490164736862</v>
      </c>
      <c r="E14" s="13"/>
      <c r="F14" s="12">
        <v>8579.533356332991</v>
      </c>
      <c r="G14" s="13"/>
      <c r="H14" s="12">
        <v>0</v>
      </c>
      <c r="I14" s="13"/>
      <c r="J14" s="12">
        <v>0</v>
      </c>
      <c r="K14" s="13"/>
      <c r="L14" s="13">
        <v>14191.024</v>
      </c>
    </row>
    <row r="15" spans="2:12" s="3" customFormat="1" ht="12.75">
      <c r="B15" s="3" t="s">
        <v>5</v>
      </c>
      <c r="D15" s="12">
        <v>4609.938121685114</v>
      </c>
      <c r="E15" s="13"/>
      <c r="F15" s="12">
        <v>7050.776392476883</v>
      </c>
      <c r="G15" s="13"/>
      <c r="H15" s="12">
        <v>0</v>
      </c>
      <c r="I15" s="13"/>
      <c r="J15" s="12">
        <v>0</v>
      </c>
      <c r="K15" s="13"/>
      <c r="L15" s="13">
        <v>11660.715</v>
      </c>
    </row>
    <row r="16" spans="2:12" s="3" customFormat="1" ht="12.75">
      <c r="B16" s="3" t="s">
        <v>6</v>
      </c>
      <c r="D16" s="12">
        <v>6409.508706604063</v>
      </c>
      <c r="E16" s="13"/>
      <c r="F16" s="12">
        <v>9795.926874689982</v>
      </c>
      <c r="G16" s="13"/>
      <c r="H16" s="12">
        <v>0</v>
      </c>
      <c r="I16" s="13"/>
      <c r="J16" s="12">
        <v>0</v>
      </c>
      <c r="K16" s="13"/>
      <c r="L16" s="13">
        <v>16205.436</v>
      </c>
    </row>
    <row r="17" spans="2:12" s="3" customFormat="1" ht="12.75">
      <c r="B17" s="3" t="s">
        <v>7</v>
      </c>
      <c r="D17" s="12">
        <v>3575.728348199772</v>
      </c>
      <c r="E17" s="13"/>
      <c r="F17" s="12">
        <v>5474.7728091565305</v>
      </c>
      <c r="G17" s="13"/>
      <c r="H17" s="12">
        <v>0</v>
      </c>
      <c r="I17" s="13"/>
      <c r="J17" s="12">
        <v>-2.517647053952066</v>
      </c>
      <c r="K17" s="13"/>
      <c r="L17" s="13">
        <v>9047.984</v>
      </c>
    </row>
    <row r="18" spans="2:12" s="3" customFormat="1" ht="12.75">
      <c r="B18" s="3" t="s">
        <v>8</v>
      </c>
      <c r="D18" s="12">
        <v>5081.325811685095</v>
      </c>
      <c r="E18" s="13"/>
      <c r="F18" s="12">
        <v>7768.436912534553</v>
      </c>
      <c r="G18" s="13"/>
      <c r="H18" s="12">
        <v>0</v>
      </c>
      <c r="I18" s="13"/>
      <c r="J18" s="12">
        <v>-4.127906404693884</v>
      </c>
      <c r="K18" s="13"/>
      <c r="L18" s="13">
        <v>12845.635</v>
      </c>
    </row>
    <row r="19" spans="2:12" s="3" customFormat="1" ht="12.75">
      <c r="B19" s="3" t="s">
        <v>9</v>
      </c>
      <c r="D19" s="12">
        <v>7534.923409062439</v>
      </c>
      <c r="E19" s="13"/>
      <c r="F19" s="12">
        <v>11527.481215408754</v>
      </c>
      <c r="G19" s="13"/>
      <c r="H19" s="12">
        <v>0</v>
      </c>
      <c r="I19" s="13"/>
      <c r="J19" s="12">
        <v>-6.1717985413540495</v>
      </c>
      <c r="K19" s="13"/>
      <c r="L19" s="13">
        <v>19056.233</v>
      </c>
    </row>
    <row r="20" spans="2:12" s="3" customFormat="1" ht="12.75">
      <c r="B20" s="3" t="s">
        <v>10</v>
      </c>
      <c r="D20" s="12">
        <v>9268.078352168004</v>
      </c>
      <c r="E20" s="13"/>
      <c r="F20" s="12">
        <v>14153.614785450385</v>
      </c>
      <c r="G20" s="13"/>
      <c r="H20" s="12">
        <v>0</v>
      </c>
      <c r="I20" s="13"/>
      <c r="J20" s="12">
        <v>-47.177209939091696</v>
      </c>
      <c r="K20" s="13"/>
      <c r="L20" s="13">
        <v>23374.516</v>
      </c>
    </row>
    <row r="21" spans="2:12" s="3" customFormat="1" ht="12.75">
      <c r="B21" s="3" t="s">
        <v>11</v>
      </c>
      <c r="D21" s="12">
        <v>5647.9578662834365</v>
      </c>
      <c r="E21" s="13"/>
      <c r="F21" s="12">
        <v>8640.816267525643</v>
      </c>
      <c r="G21" s="13"/>
      <c r="H21" s="12">
        <v>0</v>
      </c>
      <c r="I21" s="13"/>
      <c r="J21" s="12">
        <v>-27.46791806090831</v>
      </c>
      <c r="K21" s="13"/>
      <c r="L21" s="13">
        <v>14261.306</v>
      </c>
    </row>
    <row r="22" spans="2:12" s="3" customFormat="1" ht="12.75">
      <c r="B22" s="3" t="s">
        <v>12</v>
      </c>
      <c r="D22" s="12">
        <v>5135.8987394894175</v>
      </c>
      <c r="E22" s="13"/>
      <c r="F22" s="12">
        <v>7855.019468520572</v>
      </c>
      <c r="G22" s="13"/>
      <c r="H22" s="12">
        <v>0</v>
      </c>
      <c r="I22" s="13"/>
      <c r="J22" s="12">
        <v>0</v>
      </c>
      <c r="K22" s="13"/>
      <c r="L22" s="13">
        <v>12990.918</v>
      </c>
    </row>
    <row r="23" spans="2:12" s="3" customFormat="1" ht="12.75">
      <c r="B23" s="3" t="s">
        <v>13</v>
      </c>
      <c r="D23" s="12">
        <v>4310.255546971248</v>
      </c>
      <c r="E23" s="13"/>
      <c r="F23" s="12">
        <v>6594.87146140737</v>
      </c>
      <c r="G23" s="13"/>
      <c r="H23" s="12">
        <v>0</v>
      </c>
      <c r="I23" s="13"/>
      <c r="J23" s="12">
        <v>-66.74908388257799</v>
      </c>
      <c r="K23" s="13"/>
      <c r="L23" s="13">
        <v>10838.378</v>
      </c>
    </row>
    <row r="24" spans="2:12" s="3" customFormat="1" ht="12.75">
      <c r="B24" s="3" t="s">
        <v>14</v>
      </c>
      <c r="D24" s="12">
        <v>9923.220684830709</v>
      </c>
      <c r="E24" s="13"/>
      <c r="F24" s="12">
        <v>15157.816367108284</v>
      </c>
      <c r="G24" s="13"/>
      <c r="H24" s="12">
        <v>0</v>
      </c>
      <c r="I24" s="13"/>
      <c r="J24" s="12">
        <v>-5.147098798653767</v>
      </c>
      <c r="K24" s="13"/>
      <c r="L24" s="13">
        <v>25075.89</v>
      </c>
    </row>
    <row r="25" spans="2:12" s="3" customFormat="1" ht="12.75">
      <c r="B25" s="3" t="s">
        <v>15</v>
      </c>
      <c r="D25" s="12">
        <v>2471.4581530242494</v>
      </c>
      <c r="E25" s="13"/>
      <c r="F25" s="12">
        <v>3772.1425228025596</v>
      </c>
      <c r="G25" s="13"/>
      <c r="H25" s="12">
        <v>0</v>
      </c>
      <c r="I25" s="13"/>
      <c r="J25" s="12">
        <v>-1.4659244783741365</v>
      </c>
      <c r="K25" s="13"/>
      <c r="L25" s="13">
        <v>6242.135</v>
      </c>
    </row>
    <row r="26" spans="2:12" s="3" customFormat="1" ht="12.75">
      <c r="B26" s="3" t="s">
        <v>16</v>
      </c>
      <c r="D26" s="12">
        <v>6552.374808355979</v>
      </c>
      <c r="E26" s="13"/>
      <c r="F26" s="12">
        <v>10021.319609396405</v>
      </c>
      <c r="G26" s="13"/>
      <c r="H26" s="12">
        <v>0</v>
      </c>
      <c r="I26" s="13"/>
      <c r="J26" s="12">
        <v>-2.799979084800001</v>
      </c>
      <c r="K26" s="13"/>
      <c r="L26" s="13">
        <v>16570.894</v>
      </c>
    </row>
    <row r="27" spans="2:12" s="3" customFormat="1" ht="12.75">
      <c r="B27" s="3" t="s">
        <v>17</v>
      </c>
      <c r="D27" s="12">
        <v>3486.302042150648</v>
      </c>
      <c r="E27" s="13"/>
      <c r="F27" s="12">
        <v>5311.512272092232</v>
      </c>
      <c r="G27" s="13"/>
      <c r="H27" s="12">
        <v>0</v>
      </c>
      <c r="I27" s="13"/>
      <c r="J27" s="12">
        <v>-3.0750447808000003</v>
      </c>
      <c r="K27" s="13"/>
      <c r="L27" s="13">
        <v>8794.739</v>
      </c>
    </row>
    <row r="28" spans="2:12" s="3" customFormat="1" ht="12.75">
      <c r="B28" s="3" t="s">
        <v>18</v>
      </c>
      <c r="D28" s="12">
        <v>3830.864996441799</v>
      </c>
      <c r="E28" s="13"/>
      <c r="F28" s="12">
        <v>5851.973255737715</v>
      </c>
      <c r="G28" s="13"/>
      <c r="H28" s="12">
        <v>0</v>
      </c>
      <c r="I28" s="13"/>
      <c r="J28" s="12">
        <v>-3.7997006144000007</v>
      </c>
      <c r="K28" s="13"/>
      <c r="L28" s="13">
        <v>9679.039</v>
      </c>
    </row>
    <row r="29" spans="2:12" s="3" customFormat="1" ht="12.75">
      <c r="B29" s="3" t="s">
        <v>19</v>
      </c>
      <c r="D29" s="12">
        <v>3185.9225948863664</v>
      </c>
      <c r="E29" s="13"/>
      <c r="F29" s="12">
        <v>4871.80013868769</v>
      </c>
      <c r="G29" s="13"/>
      <c r="H29" s="12">
        <v>0</v>
      </c>
      <c r="I29" s="13"/>
      <c r="J29" s="12">
        <v>-3.5322229376000003</v>
      </c>
      <c r="K29" s="13"/>
      <c r="L29" s="13">
        <v>8054.191</v>
      </c>
    </row>
    <row r="30" spans="2:12" s="3" customFormat="1" ht="12.75">
      <c r="B30" s="3" t="s">
        <v>20</v>
      </c>
      <c r="D30" s="12">
        <v>5651.589645377971</v>
      </c>
      <c r="E30" s="13"/>
      <c r="F30" s="12">
        <v>8635.92809743397</v>
      </c>
      <c r="G30" s="13"/>
      <c r="H30" s="12">
        <v>0</v>
      </c>
      <c r="I30" s="13"/>
      <c r="J30" s="12">
        <v>-5.763100582400002</v>
      </c>
      <c r="K30" s="13"/>
      <c r="L30" s="13">
        <v>14281.755</v>
      </c>
    </row>
    <row r="31" spans="2:12" s="3" customFormat="1" ht="12.75">
      <c r="B31" s="5" t="s">
        <v>21</v>
      </c>
      <c r="D31" s="14">
        <v>11736.265221331194</v>
      </c>
      <c r="E31" s="13"/>
      <c r="F31" s="14">
        <v>17932.81733963503</v>
      </c>
      <c r="G31" s="13"/>
      <c r="H31" s="14">
        <v>0</v>
      </c>
      <c r="I31" s="13"/>
      <c r="J31" s="14">
        <v>-227.78829284039412</v>
      </c>
      <c r="K31" s="13"/>
      <c r="L31" s="14">
        <v>29441.294</v>
      </c>
    </row>
    <row r="32" spans="4:12" s="3" customFormat="1" ht="6" customHeight="1">
      <c r="D32" s="13"/>
      <c r="E32" s="13"/>
      <c r="F32" s="13"/>
      <c r="G32" s="13"/>
      <c r="H32" s="13"/>
      <c r="I32" s="13"/>
      <c r="J32" s="13"/>
      <c r="K32" s="13"/>
      <c r="L32" s="13"/>
    </row>
    <row r="33" spans="2:12" s="3" customFormat="1" ht="12.75">
      <c r="B33" s="10" t="s">
        <v>22</v>
      </c>
      <c r="C33" s="5"/>
      <c r="D33" s="15">
        <v>121346.6577502712</v>
      </c>
      <c r="E33" s="15"/>
      <c r="F33" s="15">
        <v>185478.733009256</v>
      </c>
      <c r="G33" s="15"/>
      <c r="H33" s="15">
        <v>0</v>
      </c>
      <c r="I33" s="15"/>
      <c r="J33" s="15">
        <v>-407.58292800000004</v>
      </c>
      <c r="K33" s="15"/>
      <c r="L33" s="15">
        <v>306417.81100000005</v>
      </c>
    </row>
    <row r="34" s="3" customFormat="1" ht="12.75"/>
    <row r="35" s="3" customFormat="1" ht="12.75">
      <c r="B35" s="3" t="s">
        <v>43</v>
      </c>
    </row>
    <row r="36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12.10546875" style="1" bestFit="1" customWidth="1"/>
    <col min="7" max="7" width="2.77734375" style="1" customWidth="1"/>
    <col min="8" max="8" width="8.88671875" style="1" customWidth="1"/>
    <col min="9" max="9" width="2.77734375" style="1" customWidth="1"/>
    <col min="10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95</v>
      </c>
    </row>
    <row r="6" spans="2:10" s="3" customFormat="1" ht="12.75" customHeight="1">
      <c r="B6" s="5"/>
      <c r="C6" s="5"/>
      <c r="D6" s="5"/>
      <c r="E6" s="5"/>
      <c r="F6" s="5"/>
      <c r="G6" s="5"/>
      <c r="H6" s="5"/>
      <c r="I6" s="5"/>
      <c r="J6" s="6" t="s">
        <v>154</v>
      </c>
    </row>
    <row r="7" spans="2:10" s="7" customFormat="1" ht="12.75" customHeight="1">
      <c r="B7" s="84"/>
      <c r="C7" s="82"/>
      <c r="D7" s="84"/>
      <c r="E7" s="82"/>
      <c r="F7" s="82" t="s">
        <v>97</v>
      </c>
      <c r="G7" s="82"/>
      <c r="H7" s="84"/>
      <c r="I7" s="82"/>
      <c r="J7" s="85"/>
    </row>
    <row r="8" spans="2:10" s="7" customFormat="1" ht="12.75" customHeight="1">
      <c r="B8" s="82"/>
      <c r="C8" s="82"/>
      <c r="D8" s="82" t="s">
        <v>147</v>
      </c>
      <c r="E8" s="82"/>
      <c r="F8" s="7" t="s">
        <v>174</v>
      </c>
      <c r="G8" s="82"/>
      <c r="H8" s="82"/>
      <c r="I8" s="82"/>
      <c r="J8" s="86" t="s">
        <v>46</v>
      </c>
    </row>
    <row r="9" spans="2:10" s="7" customFormat="1" ht="12.75">
      <c r="B9" s="65" t="s">
        <v>23</v>
      </c>
      <c r="D9" s="9" t="s">
        <v>74</v>
      </c>
      <c r="F9" s="9" t="s">
        <v>175</v>
      </c>
      <c r="H9" s="9" t="s">
        <v>45</v>
      </c>
      <c r="J9" s="9" t="s">
        <v>47</v>
      </c>
    </row>
    <row r="10" s="3" customFormat="1" ht="6" customHeight="1"/>
    <row r="11" spans="2:13" s="3" customFormat="1" ht="12.75">
      <c r="B11" s="3" t="s">
        <v>0</v>
      </c>
      <c r="D11" s="42">
        <v>124968657.734569</v>
      </c>
      <c r="E11" s="41"/>
      <c r="F11" s="41">
        <v>125347280.37413329</v>
      </c>
      <c r="G11" s="41"/>
      <c r="H11" s="41">
        <v>378622.63956429064</v>
      </c>
      <c r="J11" s="44">
        <v>0.0030297407880340507</v>
      </c>
      <c r="M11" s="87"/>
    </row>
    <row r="12" spans="2:13" s="3" customFormat="1" ht="12.75">
      <c r="B12" s="3" t="s">
        <v>1</v>
      </c>
      <c r="D12" s="42">
        <v>220891883.930744</v>
      </c>
      <c r="E12" s="41"/>
      <c r="F12" s="41">
        <v>221838893.17591816</v>
      </c>
      <c r="G12" s="41"/>
      <c r="H12" s="41">
        <v>947009.2451741695</v>
      </c>
      <c r="J12" s="44">
        <v>0.004287207064027234</v>
      </c>
      <c r="M12" s="87"/>
    </row>
    <row r="13" spans="2:13" s="3" customFormat="1" ht="12.75">
      <c r="B13" s="3" t="s">
        <v>2</v>
      </c>
      <c r="D13" s="42">
        <v>203958309.434165</v>
      </c>
      <c r="E13" s="41"/>
      <c r="F13" s="41">
        <v>204382133.1070638</v>
      </c>
      <c r="G13" s="41"/>
      <c r="H13" s="41">
        <v>423823.6728987992</v>
      </c>
      <c r="J13" s="44">
        <v>0.002077991693864298</v>
      </c>
      <c r="M13" s="87"/>
    </row>
    <row r="14" spans="2:13" s="3" customFormat="1" ht="12.75">
      <c r="B14" s="3" t="s">
        <v>3</v>
      </c>
      <c r="D14" s="42">
        <v>181224199.461228</v>
      </c>
      <c r="E14" s="41"/>
      <c r="F14" s="41">
        <v>182572148.8384733</v>
      </c>
      <c r="G14" s="41"/>
      <c r="H14" s="41">
        <v>1347949.3772452772</v>
      </c>
      <c r="J14" s="44">
        <v>0.0074380208672609645</v>
      </c>
      <c r="M14" s="87"/>
    </row>
    <row r="15" spans="2:13" s="3" customFormat="1" ht="12.75">
      <c r="B15" s="3" t="s">
        <v>4</v>
      </c>
      <c r="D15" s="42">
        <v>251805599.092632</v>
      </c>
      <c r="E15" s="41"/>
      <c r="F15" s="41">
        <v>253737652.275175</v>
      </c>
      <c r="G15" s="41"/>
      <c r="H15" s="41">
        <v>1932053.1825430095</v>
      </c>
      <c r="J15" s="44">
        <v>0.007672796750767496</v>
      </c>
      <c r="M15" s="87"/>
    </row>
    <row r="16" spans="2:13" s="3" customFormat="1" ht="12.75">
      <c r="B16" s="3" t="s">
        <v>5</v>
      </c>
      <c r="D16" s="42">
        <v>226547847.409346</v>
      </c>
      <c r="E16" s="41"/>
      <c r="F16" s="41">
        <v>228338701.96782175</v>
      </c>
      <c r="G16" s="41"/>
      <c r="H16" s="41">
        <v>1790854.5584757328</v>
      </c>
      <c r="J16" s="44">
        <v>0.007904972741761981</v>
      </c>
      <c r="M16" s="87"/>
    </row>
    <row r="17" spans="2:13" s="3" customFormat="1" ht="12.75">
      <c r="B17" s="3" t="s">
        <v>6</v>
      </c>
      <c r="D17" s="42">
        <v>236471137.691715</v>
      </c>
      <c r="E17" s="41"/>
      <c r="F17" s="41">
        <v>236065321.91787472</v>
      </c>
      <c r="G17" s="41"/>
      <c r="H17" s="41">
        <v>-405815.7738402784</v>
      </c>
      <c r="J17" s="44">
        <v>-0.0017161323694790027</v>
      </c>
      <c r="M17" s="87"/>
    </row>
    <row r="18" spans="2:13" s="3" customFormat="1" ht="12.75">
      <c r="B18" s="3" t="s">
        <v>7</v>
      </c>
      <c r="D18" s="42">
        <v>131320639.519888</v>
      </c>
      <c r="E18" s="41"/>
      <c r="F18" s="41">
        <v>131150686.29850323</v>
      </c>
      <c r="G18" s="41"/>
      <c r="H18" s="41">
        <v>-169953.22138476372</v>
      </c>
      <c r="J18" s="44">
        <v>-0.0012941851487025767</v>
      </c>
      <c r="M18" s="87"/>
    </row>
    <row r="19" spans="2:13" s="3" customFormat="1" ht="12.75">
      <c r="B19" s="3" t="s">
        <v>8</v>
      </c>
      <c r="D19" s="42">
        <v>217181727.533638</v>
      </c>
      <c r="E19" s="41"/>
      <c r="F19" s="41">
        <v>216783560.95002544</v>
      </c>
      <c r="G19" s="41"/>
      <c r="H19" s="41">
        <v>-398166.5836125612</v>
      </c>
      <c r="J19" s="44">
        <v>-0.0018333337161197945</v>
      </c>
      <c r="M19" s="87"/>
    </row>
    <row r="20" spans="2:13" s="3" customFormat="1" ht="12.75">
      <c r="B20" s="3" t="s">
        <v>9</v>
      </c>
      <c r="D20" s="42">
        <v>327884842.824614</v>
      </c>
      <c r="E20" s="41"/>
      <c r="F20" s="41">
        <v>330854546.369492</v>
      </c>
      <c r="G20" s="41"/>
      <c r="H20" s="41">
        <v>2969703.544878006</v>
      </c>
      <c r="J20" s="44">
        <v>0.009057154088902194</v>
      </c>
      <c r="M20" s="87"/>
    </row>
    <row r="21" spans="2:13" s="3" customFormat="1" ht="12.75">
      <c r="B21" s="3" t="s">
        <v>10</v>
      </c>
      <c r="D21" s="42">
        <v>403053733.513789</v>
      </c>
      <c r="E21" s="41"/>
      <c r="F21" s="41">
        <v>407273739.78972864</v>
      </c>
      <c r="G21" s="41"/>
      <c r="H21" s="41">
        <v>4220006.275939643</v>
      </c>
      <c r="J21" s="44">
        <v>0.01047008357707043</v>
      </c>
      <c r="M21" s="87"/>
    </row>
    <row r="22" spans="2:13" s="3" customFormat="1" ht="12.75">
      <c r="B22" s="3" t="s">
        <v>11</v>
      </c>
      <c r="D22" s="42">
        <v>255518728.448366</v>
      </c>
      <c r="E22" s="41"/>
      <c r="F22" s="41">
        <v>258331211.95253468</v>
      </c>
      <c r="G22" s="41"/>
      <c r="H22" s="41">
        <v>2812483.5041686893</v>
      </c>
      <c r="J22" s="44">
        <v>0.011006956402951193</v>
      </c>
      <c r="M22" s="87"/>
    </row>
    <row r="23" spans="2:13" s="3" customFormat="1" ht="12.75">
      <c r="B23" s="3" t="s">
        <v>12</v>
      </c>
      <c r="D23" s="42">
        <v>243413780.351403</v>
      </c>
      <c r="E23" s="41"/>
      <c r="F23" s="41">
        <v>245462264.53667328</v>
      </c>
      <c r="G23" s="41"/>
      <c r="H23" s="41">
        <v>2048484.1852702796</v>
      </c>
      <c r="J23" s="44">
        <v>0.00841564591089706</v>
      </c>
      <c r="M23" s="87"/>
    </row>
    <row r="24" spans="2:13" s="3" customFormat="1" ht="12.75">
      <c r="B24" s="3" t="s">
        <v>13</v>
      </c>
      <c r="D24" s="42">
        <v>212716685.487804</v>
      </c>
      <c r="E24" s="41"/>
      <c r="F24" s="41">
        <v>213883208.72112086</v>
      </c>
      <c r="G24" s="41"/>
      <c r="H24" s="41">
        <v>1166523.2333168685</v>
      </c>
      <c r="J24" s="44">
        <v>0.00548392915507209</v>
      </c>
      <c r="M24" s="87"/>
    </row>
    <row r="25" spans="2:13" s="3" customFormat="1" ht="12.75">
      <c r="B25" s="3" t="s">
        <v>14</v>
      </c>
      <c r="D25" s="42">
        <v>433691051.909558</v>
      </c>
      <c r="E25" s="41"/>
      <c r="F25" s="41">
        <v>436708301.5937536</v>
      </c>
      <c r="G25" s="41"/>
      <c r="H25" s="41">
        <v>3017249.684195578</v>
      </c>
      <c r="J25" s="44">
        <v>0.00695714073626955</v>
      </c>
      <c r="M25" s="87"/>
    </row>
    <row r="26" spans="2:13" s="3" customFormat="1" ht="12.75">
      <c r="B26" s="3" t="s">
        <v>15</v>
      </c>
      <c r="D26" s="42">
        <v>108598336.056842</v>
      </c>
      <c r="E26" s="41"/>
      <c r="F26" s="41">
        <v>109475850.42544608</v>
      </c>
      <c r="G26" s="41"/>
      <c r="H26" s="41">
        <v>877514.3686040789</v>
      </c>
      <c r="J26" s="44">
        <v>0.008080366610265325</v>
      </c>
      <c r="M26" s="87"/>
    </row>
    <row r="27" spans="2:13" s="3" customFormat="1" ht="12.75">
      <c r="B27" s="3" t="s">
        <v>16</v>
      </c>
      <c r="D27" s="42">
        <v>327613028.689979</v>
      </c>
      <c r="E27" s="41"/>
      <c r="F27" s="41">
        <v>330139028.190711</v>
      </c>
      <c r="G27" s="41"/>
      <c r="H27" s="41">
        <v>2525999.5007320046</v>
      </c>
      <c r="J27" s="44">
        <v>0.007710314546502252</v>
      </c>
      <c r="M27" s="87"/>
    </row>
    <row r="28" spans="2:13" s="3" customFormat="1" ht="12.75">
      <c r="B28" s="3" t="s">
        <v>17</v>
      </c>
      <c r="D28" s="42">
        <v>132256661.899419</v>
      </c>
      <c r="E28" s="41"/>
      <c r="F28" s="41">
        <v>132323515.04553623</v>
      </c>
      <c r="G28" s="41"/>
      <c r="H28" s="41">
        <v>66853.14611724019</v>
      </c>
      <c r="J28" s="44">
        <v>0.0005054803679234087</v>
      </c>
      <c r="M28" s="87"/>
    </row>
    <row r="29" spans="2:13" s="3" customFormat="1" ht="12.75">
      <c r="B29" s="3" t="s">
        <v>18</v>
      </c>
      <c r="D29" s="42">
        <v>165078395.154923</v>
      </c>
      <c r="E29" s="41"/>
      <c r="F29" s="41">
        <v>165459681.23744518</v>
      </c>
      <c r="G29" s="41"/>
      <c r="H29" s="41">
        <v>381286.08252218366</v>
      </c>
      <c r="J29" s="44">
        <v>0.002309727339936603</v>
      </c>
      <c r="M29" s="87"/>
    </row>
    <row r="30" spans="2:13" s="3" customFormat="1" ht="12.75">
      <c r="B30" s="3" t="s">
        <v>19</v>
      </c>
      <c r="D30" s="42">
        <v>140706992.98907</v>
      </c>
      <c r="E30" s="41"/>
      <c r="F30" s="41">
        <v>141267176.83415505</v>
      </c>
      <c r="G30" s="41"/>
      <c r="H30" s="41">
        <v>560183.8450850546</v>
      </c>
      <c r="J30" s="44">
        <v>0.003981208276752594</v>
      </c>
      <c r="M30" s="87"/>
    </row>
    <row r="31" spans="2:13" s="3" customFormat="1" ht="12.75">
      <c r="B31" s="3" t="s">
        <v>20</v>
      </c>
      <c r="D31" s="42">
        <v>268332687.308647</v>
      </c>
      <c r="E31" s="41"/>
      <c r="F31" s="41">
        <v>271331270.0060651</v>
      </c>
      <c r="G31" s="41"/>
      <c r="H31" s="41">
        <v>2998582.697418064</v>
      </c>
      <c r="J31" s="44">
        <v>0.011174869254631561</v>
      </c>
      <c r="M31" s="87"/>
    </row>
    <row r="32" spans="2:13" s="3" customFormat="1" ht="12.75">
      <c r="B32" s="5" t="s">
        <v>21</v>
      </c>
      <c r="D32" s="43">
        <v>572290429.557651</v>
      </c>
      <c r="E32" s="41"/>
      <c r="F32" s="43">
        <v>582401914.3923391</v>
      </c>
      <c r="G32" s="41"/>
      <c r="H32" s="43">
        <v>10111484.834688067</v>
      </c>
      <c r="J32" s="91">
        <v>0.01766844999051214</v>
      </c>
      <c r="M32" s="87"/>
    </row>
    <row r="33" spans="4:10" s="3" customFormat="1" ht="6" customHeight="1">
      <c r="D33" s="41"/>
      <c r="E33" s="41"/>
      <c r="F33" s="41"/>
      <c r="G33" s="41"/>
      <c r="H33" s="41"/>
      <c r="J33" s="44"/>
    </row>
    <row r="34" spans="2:12" s="4" customFormat="1" ht="12.75">
      <c r="B34" s="10" t="s">
        <v>22</v>
      </c>
      <c r="C34" s="10"/>
      <c r="D34" s="45">
        <v>5385525355.99999</v>
      </c>
      <c r="E34" s="45"/>
      <c r="F34" s="45">
        <v>5425128087.9999895</v>
      </c>
      <c r="G34" s="45"/>
      <c r="H34" s="45">
        <v>39602731.999999434</v>
      </c>
      <c r="I34" s="10"/>
      <c r="J34" s="26">
        <v>0.007353550374779723</v>
      </c>
      <c r="L34" s="3"/>
    </row>
    <row r="35" s="3" customFormat="1" ht="12.75"/>
    <row r="36" s="3" customFormat="1" ht="12.75">
      <c r="B36" s="3" t="s">
        <v>155</v>
      </c>
    </row>
    <row r="37" s="3" customFormat="1" ht="12.75">
      <c r="B37" s="3" t="s">
        <v>154</v>
      </c>
    </row>
    <row r="38" s="3" customFormat="1" ht="12.75"/>
    <row r="39" s="3" customFormat="1" ht="12.75"/>
    <row r="40" s="3" customFormat="1" ht="12.75"/>
    <row r="41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8.886718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12" width="8.88671875" style="1" customWidth="1"/>
    <col min="13" max="13" width="2.77734375" style="1" customWidth="1"/>
    <col min="14" max="14" width="8.88671875" style="1" customWidth="1"/>
    <col min="15" max="15" width="2.77734375" style="1" customWidth="1"/>
    <col min="16" max="16" width="8.88671875" style="1" customWidth="1"/>
    <col min="17" max="17" width="2.77734375" style="1" customWidth="1"/>
    <col min="18" max="18" width="8.88671875" style="1" customWidth="1"/>
    <col min="19" max="19" width="2.77734375" style="1" customWidth="1"/>
    <col min="20" max="20" width="8.88671875" style="1" customWidth="1"/>
    <col min="21" max="21" width="2.77734375" style="1" customWidth="1"/>
    <col min="22" max="16384" width="8.88671875" style="1" customWidth="1"/>
  </cols>
  <sheetData>
    <row r="1" spans="1:2" ht="15.75">
      <c r="A1" s="1" t="s">
        <v>76</v>
      </c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176</v>
      </c>
    </row>
    <row r="6" spans="2:2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 t="s">
        <v>26</v>
      </c>
    </row>
    <row r="7" spans="4:20" s="7" customFormat="1" ht="12.75" customHeight="1">
      <c r="D7" s="7" t="s">
        <v>84</v>
      </c>
      <c r="F7" s="7" t="s">
        <v>52</v>
      </c>
      <c r="J7" s="7" t="s">
        <v>50</v>
      </c>
      <c r="N7" s="7" t="s">
        <v>52</v>
      </c>
      <c r="P7" s="7" t="s">
        <v>54</v>
      </c>
      <c r="T7" s="7" t="s">
        <v>96</v>
      </c>
    </row>
    <row r="8" spans="2:22" s="7" customFormat="1" ht="12.75">
      <c r="B8" s="65" t="s">
        <v>23</v>
      </c>
      <c r="D8" s="9" t="s">
        <v>85</v>
      </c>
      <c r="E8" s="82"/>
      <c r="F8" s="9" t="s">
        <v>48</v>
      </c>
      <c r="H8" s="9" t="s">
        <v>49</v>
      </c>
      <c r="J8" s="9" t="s">
        <v>70</v>
      </c>
      <c r="L8" s="9" t="s">
        <v>51</v>
      </c>
      <c r="N8" s="9" t="s">
        <v>53</v>
      </c>
      <c r="P8" s="9" t="s">
        <v>30</v>
      </c>
      <c r="R8" s="9" t="s">
        <v>86</v>
      </c>
      <c r="T8" s="9" t="s">
        <v>71</v>
      </c>
      <c r="V8" s="9" t="s">
        <v>55</v>
      </c>
    </row>
    <row r="9" s="3" customFormat="1" ht="6" customHeight="1"/>
    <row r="10" spans="2:22" s="3" customFormat="1" ht="12.75">
      <c r="B10" s="3" t="s">
        <v>0</v>
      </c>
      <c r="D10" s="42">
        <v>50633583.1247134</v>
      </c>
      <c r="E10" s="42"/>
      <c r="F10" s="42">
        <v>1093445.70201794</v>
      </c>
      <c r="G10" s="41"/>
      <c r="H10" s="42">
        <v>31268249.2657012</v>
      </c>
      <c r="I10" s="41"/>
      <c r="J10" s="42">
        <v>6135737.97465685</v>
      </c>
      <c r="K10" s="41"/>
      <c r="L10" s="42">
        <v>2826374.90057544</v>
      </c>
      <c r="M10" s="41"/>
      <c r="N10" s="42">
        <v>19170443.696936</v>
      </c>
      <c r="O10" s="41"/>
      <c r="P10" s="42">
        <v>508247.226582517</v>
      </c>
      <c r="Q10" s="41"/>
      <c r="R10" s="42">
        <v>5228023.8433856</v>
      </c>
      <c r="S10" s="41"/>
      <c r="T10" s="42">
        <v>8104552</v>
      </c>
      <c r="U10" s="41"/>
      <c r="V10" s="41">
        <v>124968657.73456895</v>
      </c>
    </row>
    <row r="11" spans="2:22" s="3" customFormat="1" ht="12.75">
      <c r="B11" s="3" t="s">
        <v>1</v>
      </c>
      <c r="D11" s="42">
        <v>88734681.7322772</v>
      </c>
      <c r="E11" s="42"/>
      <c r="F11" s="42">
        <v>2045210.60453826</v>
      </c>
      <c r="G11" s="41"/>
      <c r="H11" s="42">
        <v>52806857.9535703</v>
      </c>
      <c r="I11" s="41"/>
      <c r="J11" s="42">
        <v>12394876.9480162</v>
      </c>
      <c r="K11" s="41"/>
      <c r="L11" s="42">
        <v>4947808.50258305</v>
      </c>
      <c r="M11" s="41"/>
      <c r="N11" s="42">
        <v>35926872.917478</v>
      </c>
      <c r="O11" s="41"/>
      <c r="P11" s="42">
        <v>493834.391381792</v>
      </c>
      <c r="Q11" s="41"/>
      <c r="R11" s="42">
        <v>8898655.88089991</v>
      </c>
      <c r="S11" s="41"/>
      <c r="T11" s="42">
        <v>14643085</v>
      </c>
      <c r="U11" s="41"/>
      <c r="V11" s="41">
        <v>220891883.9307447</v>
      </c>
    </row>
    <row r="12" spans="2:22" s="3" customFormat="1" ht="12.75">
      <c r="B12" s="3" t="s">
        <v>2</v>
      </c>
      <c r="D12" s="42">
        <v>76831166.4409206</v>
      </c>
      <c r="E12" s="42"/>
      <c r="F12" s="42">
        <v>1719821.57828281</v>
      </c>
      <c r="G12" s="41"/>
      <c r="H12" s="42">
        <v>54580993.2839965</v>
      </c>
      <c r="I12" s="41"/>
      <c r="J12" s="42">
        <v>8987247.0021678</v>
      </c>
      <c r="K12" s="41"/>
      <c r="L12" s="42">
        <v>4671490.53660163</v>
      </c>
      <c r="M12" s="41"/>
      <c r="N12" s="42">
        <v>31391201.5514153</v>
      </c>
      <c r="O12" s="41"/>
      <c r="P12" s="42">
        <v>174108.736588734</v>
      </c>
      <c r="Q12" s="41"/>
      <c r="R12" s="42">
        <v>8910746.30419176</v>
      </c>
      <c r="S12" s="41"/>
      <c r="T12" s="42">
        <v>16691534</v>
      </c>
      <c r="U12" s="41"/>
      <c r="V12" s="41">
        <v>203958309.43416515</v>
      </c>
    </row>
    <row r="13" spans="2:22" s="3" customFormat="1" ht="12.75">
      <c r="B13" s="3" t="s">
        <v>3</v>
      </c>
      <c r="D13" s="42">
        <v>74239554.6361113</v>
      </c>
      <c r="E13" s="42"/>
      <c r="F13" s="42">
        <v>1433068.16065363</v>
      </c>
      <c r="G13" s="41"/>
      <c r="H13" s="42">
        <v>46313234.8940675</v>
      </c>
      <c r="I13" s="41"/>
      <c r="J13" s="42">
        <v>7733384.76599088</v>
      </c>
      <c r="K13" s="41"/>
      <c r="L13" s="42">
        <v>3850959.98388637</v>
      </c>
      <c r="M13" s="41"/>
      <c r="N13" s="42">
        <v>25274043.6164401</v>
      </c>
      <c r="O13" s="41"/>
      <c r="P13" s="42">
        <v>168517.710905036</v>
      </c>
      <c r="Q13" s="41"/>
      <c r="R13" s="42">
        <v>9243405.69317383</v>
      </c>
      <c r="S13" s="41"/>
      <c r="T13" s="42">
        <v>12968030</v>
      </c>
      <c r="U13" s="41"/>
      <c r="V13" s="41">
        <v>181224199.46122867</v>
      </c>
    </row>
    <row r="14" spans="2:22" s="3" customFormat="1" ht="12.75">
      <c r="B14" s="3" t="s">
        <v>4</v>
      </c>
      <c r="D14" s="42">
        <v>109236543.136059</v>
      </c>
      <c r="E14" s="42"/>
      <c r="F14" s="42">
        <v>2270778.10549311</v>
      </c>
      <c r="G14" s="41"/>
      <c r="H14" s="42">
        <v>60745349.8930672</v>
      </c>
      <c r="I14" s="41"/>
      <c r="J14" s="42">
        <v>10264761.9075738</v>
      </c>
      <c r="K14" s="41"/>
      <c r="L14" s="42">
        <v>6211310.2869351</v>
      </c>
      <c r="M14" s="41"/>
      <c r="N14" s="42">
        <v>37945015.1969305</v>
      </c>
      <c r="O14" s="41"/>
      <c r="P14" s="42">
        <v>225093.538663015</v>
      </c>
      <c r="Q14" s="41"/>
      <c r="R14" s="42">
        <v>9958162.02791019</v>
      </c>
      <c r="S14" s="41"/>
      <c r="T14" s="42">
        <v>14948585</v>
      </c>
      <c r="U14" s="41"/>
      <c r="V14" s="41">
        <v>251805599.09263194</v>
      </c>
    </row>
    <row r="15" spans="2:22" s="3" customFormat="1" ht="12.75">
      <c r="B15" s="3" t="s">
        <v>5</v>
      </c>
      <c r="D15" s="42">
        <v>92639156.0366959</v>
      </c>
      <c r="E15" s="42"/>
      <c r="F15" s="42">
        <v>2080452.90556225</v>
      </c>
      <c r="G15" s="41"/>
      <c r="H15" s="42">
        <v>60280045.7549049</v>
      </c>
      <c r="I15" s="41"/>
      <c r="J15" s="42">
        <v>7825761.13162304</v>
      </c>
      <c r="K15" s="41"/>
      <c r="L15" s="42">
        <v>5650371.9190049</v>
      </c>
      <c r="M15" s="41"/>
      <c r="N15" s="42">
        <v>33710224.892064</v>
      </c>
      <c r="O15" s="41"/>
      <c r="P15" s="42">
        <v>321698.495176122</v>
      </c>
      <c r="Q15" s="41"/>
      <c r="R15" s="42">
        <v>10034678.2743151</v>
      </c>
      <c r="S15" s="41"/>
      <c r="T15" s="42">
        <v>14005458</v>
      </c>
      <c r="U15" s="41"/>
      <c r="V15" s="41">
        <v>226547847.4093462</v>
      </c>
    </row>
    <row r="16" spans="2:22" s="3" customFormat="1" ht="12.75">
      <c r="B16" s="3" t="s">
        <v>6</v>
      </c>
      <c r="D16" s="42">
        <v>96317899.2083739</v>
      </c>
      <c r="E16" s="42"/>
      <c r="F16" s="42">
        <v>2041685.53215627</v>
      </c>
      <c r="G16" s="41"/>
      <c r="H16" s="42">
        <v>55961580.8445512</v>
      </c>
      <c r="I16" s="41"/>
      <c r="J16" s="42">
        <v>14271060.8766851</v>
      </c>
      <c r="K16" s="41"/>
      <c r="L16" s="42">
        <v>5412785.21984205</v>
      </c>
      <c r="M16" s="41"/>
      <c r="N16" s="42">
        <v>36931036.2779729</v>
      </c>
      <c r="O16" s="41"/>
      <c r="P16" s="42">
        <v>47934.2637391197</v>
      </c>
      <c r="Q16" s="41"/>
      <c r="R16" s="42">
        <v>8067631.46839483</v>
      </c>
      <c r="S16" s="41"/>
      <c r="T16" s="42">
        <v>17419524</v>
      </c>
      <c r="U16" s="41"/>
      <c r="V16" s="41">
        <v>236471137.69171536</v>
      </c>
    </row>
    <row r="17" spans="2:22" s="3" customFormat="1" ht="12.75">
      <c r="B17" s="3" t="s">
        <v>7</v>
      </c>
      <c r="D17" s="42">
        <v>51919974.4703054</v>
      </c>
      <c r="E17" s="42"/>
      <c r="F17" s="42">
        <v>1282905.24235472</v>
      </c>
      <c r="G17" s="41"/>
      <c r="H17" s="42">
        <v>31387292.7150823</v>
      </c>
      <c r="I17" s="41"/>
      <c r="J17" s="42">
        <v>7166591.84232078</v>
      </c>
      <c r="K17" s="41"/>
      <c r="L17" s="42">
        <v>3060414.92806291</v>
      </c>
      <c r="M17" s="41"/>
      <c r="N17" s="42">
        <v>20811097.2863077</v>
      </c>
      <c r="O17" s="41"/>
      <c r="P17" s="42">
        <v>107276.174816023</v>
      </c>
      <c r="Q17" s="41"/>
      <c r="R17" s="42">
        <v>4731790.86063848</v>
      </c>
      <c r="S17" s="41"/>
      <c r="T17" s="42">
        <v>10853296</v>
      </c>
      <c r="U17" s="41"/>
      <c r="V17" s="41">
        <v>131320639.51988834</v>
      </c>
    </row>
    <row r="18" spans="2:22" s="3" customFormat="1" ht="12.75">
      <c r="B18" s="3" t="s">
        <v>8</v>
      </c>
      <c r="D18" s="42">
        <v>89083180.2217733</v>
      </c>
      <c r="E18" s="42"/>
      <c r="F18" s="42">
        <v>1952296.02467108</v>
      </c>
      <c r="G18" s="41"/>
      <c r="H18" s="42">
        <v>53957293.5436946</v>
      </c>
      <c r="I18" s="41"/>
      <c r="J18" s="42">
        <v>10393104.0382332</v>
      </c>
      <c r="K18" s="41"/>
      <c r="L18" s="42">
        <v>4995406.44859006</v>
      </c>
      <c r="M18" s="41"/>
      <c r="N18" s="42">
        <v>34219865.133556</v>
      </c>
      <c r="O18" s="41"/>
      <c r="P18" s="42">
        <v>365928.641313968</v>
      </c>
      <c r="Q18" s="41"/>
      <c r="R18" s="42">
        <v>7191816.48180587</v>
      </c>
      <c r="S18" s="41"/>
      <c r="T18" s="42">
        <v>15022837</v>
      </c>
      <c r="U18" s="41"/>
      <c r="V18" s="41">
        <v>217181727.53363806</v>
      </c>
    </row>
    <row r="19" spans="2:22" s="3" customFormat="1" ht="12.75">
      <c r="B19" s="3" t="s">
        <v>9</v>
      </c>
      <c r="D19" s="42">
        <v>134735165.549044</v>
      </c>
      <c r="E19" s="42"/>
      <c r="F19" s="42">
        <v>2869605.5242265</v>
      </c>
      <c r="G19" s="41"/>
      <c r="H19" s="42">
        <v>83753966.8137445</v>
      </c>
      <c r="I19" s="41"/>
      <c r="J19" s="42">
        <v>14573037.9778416</v>
      </c>
      <c r="K19" s="41"/>
      <c r="L19" s="42">
        <v>7570491.6003478</v>
      </c>
      <c r="M19" s="41"/>
      <c r="N19" s="42">
        <v>48760823.6776983</v>
      </c>
      <c r="O19" s="41"/>
      <c r="P19" s="42">
        <v>1194545.54229126</v>
      </c>
      <c r="Q19" s="41"/>
      <c r="R19" s="42">
        <v>14243931.1394204</v>
      </c>
      <c r="S19" s="41"/>
      <c r="T19" s="42">
        <v>20183275</v>
      </c>
      <c r="U19" s="41"/>
      <c r="V19" s="41">
        <v>327884842.82461435</v>
      </c>
    </row>
    <row r="20" spans="2:22" s="3" customFormat="1" ht="12.75">
      <c r="B20" s="3" t="s">
        <v>10</v>
      </c>
      <c r="D20" s="42">
        <v>159914644.317231</v>
      </c>
      <c r="E20" s="42"/>
      <c r="F20" s="42">
        <v>3581059.89994448</v>
      </c>
      <c r="G20" s="41"/>
      <c r="H20" s="42">
        <v>110445201.158959</v>
      </c>
      <c r="I20" s="41"/>
      <c r="J20" s="42">
        <v>13058543.2588169</v>
      </c>
      <c r="K20" s="41"/>
      <c r="L20" s="42">
        <v>9829600.54829948</v>
      </c>
      <c r="M20" s="41"/>
      <c r="N20" s="42">
        <v>62151884.6870291</v>
      </c>
      <c r="O20" s="41"/>
      <c r="P20" s="42">
        <v>969377.356782491</v>
      </c>
      <c r="Q20" s="41"/>
      <c r="R20" s="42">
        <v>18981103.2867263</v>
      </c>
      <c r="S20" s="41"/>
      <c r="T20" s="42">
        <v>24122319</v>
      </c>
      <c r="U20" s="41"/>
      <c r="V20" s="41">
        <v>403053733.5137888</v>
      </c>
    </row>
    <row r="21" spans="2:22" s="3" customFormat="1" ht="12.75">
      <c r="B21" s="3" t="s">
        <v>11</v>
      </c>
      <c r="D21" s="42">
        <v>100803786.45773</v>
      </c>
      <c r="E21" s="42"/>
      <c r="F21" s="42">
        <v>2115798.53260978</v>
      </c>
      <c r="G21" s="41"/>
      <c r="H21" s="42">
        <v>70186112.3661606</v>
      </c>
      <c r="I21" s="41"/>
      <c r="J21" s="42">
        <v>8379808.8648238</v>
      </c>
      <c r="K21" s="41"/>
      <c r="L21" s="42">
        <v>5674594.07442421</v>
      </c>
      <c r="M21" s="41"/>
      <c r="N21" s="42">
        <v>35318537.3495205</v>
      </c>
      <c r="O21" s="41"/>
      <c r="P21" s="42">
        <v>2358764.33330297</v>
      </c>
      <c r="Q21" s="41"/>
      <c r="R21" s="42">
        <v>15643643.4697934</v>
      </c>
      <c r="S21" s="41"/>
      <c r="T21" s="42">
        <v>15037683</v>
      </c>
      <c r="U21" s="41"/>
      <c r="V21" s="41">
        <v>255518728.44836527</v>
      </c>
    </row>
    <row r="22" spans="2:22" s="3" customFormat="1" ht="12.75">
      <c r="B22" s="3" t="s">
        <v>12</v>
      </c>
      <c r="D22" s="42">
        <v>100568805.873804</v>
      </c>
      <c r="E22" s="42"/>
      <c r="F22" s="42">
        <v>2093615.45276819</v>
      </c>
      <c r="G22" s="41"/>
      <c r="H22" s="42">
        <v>62678647.4748492</v>
      </c>
      <c r="I22" s="41"/>
      <c r="J22" s="42">
        <v>8693230.83877244</v>
      </c>
      <c r="K22" s="41"/>
      <c r="L22" s="42">
        <v>5735411.43303944</v>
      </c>
      <c r="M22" s="41"/>
      <c r="N22" s="42">
        <v>34781887.2257216</v>
      </c>
      <c r="O22" s="41"/>
      <c r="P22" s="42">
        <v>757871.506671672</v>
      </c>
      <c r="Q22" s="41"/>
      <c r="R22" s="42">
        <v>12577033.5457759</v>
      </c>
      <c r="S22" s="41"/>
      <c r="T22" s="42">
        <v>15527277</v>
      </c>
      <c r="U22" s="41"/>
      <c r="V22" s="41">
        <v>243413780.35140243</v>
      </c>
    </row>
    <row r="23" spans="2:22" s="3" customFormat="1" ht="12.75">
      <c r="B23" s="3" t="s">
        <v>13</v>
      </c>
      <c r="D23" s="42">
        <v>93946643.8269925</v>
      </c>
      <c r="E23" s="42"/>
      <c r="F23" s="42">
        <v>1811612.47438487</v>
      </c>
      <c r="G23" s="41"/>
      <c r="H23" s="42">
        <v>52235036.7172946</v>
      </c>
      <c r="I23" s="41"/>
      <c r="J23" s="42">
        <v>7908883.02366194</v>
      </c>
      <c r="K23" s="41"/>
      <c r="L23" s="42">
        <v>5178906.40470345</v>
      </c>
      <c r="M23" s="41"/>
      <c r="N23" s="42">
        <v>31274150.6229499</v>
      </c>
      <c r="O23" s="41"/>
      <c r="P23" s="42">
        <v>167442.525329094</v>
      </c>
      <c r="Q23" s="41"/>
      <c r="R23" s="42">
        <v>8957293.89248845</v>
      </c>
      <c r="S23" s="41"/>
      <c r="T23" s="42">
        <v>11236716</v>
      </c>
      <c r="U23" s="41"/>
      <c r="V23" s="41">
        <v>212716685.4878048</v>
      </c>
    </row>
    <row r="24" spans="2:22" s="3" customFormat="1" ht="12.75">
      <c r="B24" s="3" t="s">
        <v>14</v>
      </c>
      <c r="D24" s="42">
        <v>176940102.818806</v>
      </c>
      <c r="E24" s="42"/>
      <c r="F24" s="42">
        <v>3726160.94311124</v>
      </c>
      <c r="G24" s="41"/>
      <c r="H24" s="42">
        <v>114132604.903014</v>
      </c>
      <c r="I24" s="41"/>
      <c r="J24" s="42">
        <v>13907225.1666114</v>
      </c>
      <c r="K24" s="41"/>
      <c r="L24" s="42">
        <v>9493754.92249388</v>
      </c>
      <c r="M24" s="41"/>
      <c r="N24" s="42">
        <v>59965995.7861385</v>
      </c>
      <c r="O24" s="41"/>
      <c r="P24" s="42">
        <v>4223497.22383747</v>
      </c>
      <c r="Q24" s="41"/>
      <c r="R24" s="42">
        <v>22160851.1455453</v>
      </c>
      <c r="S24" s="41"/>
      <c r="T24" s="42">
        <v>29140859</v>
      </c>
      <c r="U24" s="41"/>
      <c r="V24" s="41">
        <v>433691051.90955776</v>
      </c>
    </row>
    <row r="25" spans="2:22" s="3" customFormat="1" ht="12.75">
      <c r="B25" s="3" t="s">
        <v>15</v>
      </c>
      <c r="D25" s="42">
        <v>42462088.3855533</v>
      </c>
      <c r="E25" s="42"/>
      <c r="F25" s="42">
        <v>896805.381958119</v>
      </c>
      <c r="G25" s="41"/>
      <c r="H25" s="42">
        <v>30502509.5437299</v>
      </c>
      <c r="I25" s="41"/>
      <c r="J25" s="42">
        <v>2983710.33210057</v>
      </c>
      <c r="K25" s="41"/>
      <c r="L25" s="42">
        <v>2410970.98059724</v>
      </c>
      <c r="M25" s="41"/>
      <c r="N25" s="42">
        <v>14898135.8125647</v>
      </c>
      <c r="O25" s="41"/>
      <c r="P25" s="42">
        <v>2145633.58262091</v>
      </c>
      <c r="Q25" s="41"/>
      <c r="R25" s="42">
        <v>5872096.03771753</v>
      </c>
      <c r="S25" s="41"/>
      <c r="T25" s="42">
        <v>6426386</v>
      </c>
      <c r="U25" s="41"/>
      <c r="V25" s="41">
        <v>108598336.05684228</v>
      </c>
    </row>
    <row r="26" spans="2:22" s="3" customFormat="1" ht="12.75">
      <c r="B26" s="3" t="s">
        <v>16</v>
      </c>
      <c r="D26" s="42">
        <v>135910437.846622</v>
      </c>
      <c r="E26" s="42"/>
      <c r="F26" s="42">
        <v>2905335.09681272</v>
      </c>
      <c r="G26" s="41"/>
      <c r="H26" s="42">
        <v>84764876.7288995</v>
      </c>
      <c r="I26" s="41"/>
      <c r="J26" s="42">
        <v>11259148.0726224</v>
      </c>
      <c r="K26" s="41"/>
      <c r="L26" s="42">
        <v>7276843.30686171</v>
      </c>
      <c r="M26" s="41"/>
      <c r="N26" s="42">
        <v>45465611.5750715</v>
      </c>
      <c r="O26" s="41"/>
      <c r="P26" s="42">
        <v>2465636.68040986</v>
      </c>
      <c r="Q26" s="41"/>
      <c r="R26" s="42">
        <v>13436283.38268</v>
      </c>
      <c r="S26" s="41"/>
      <c r="T26" s="42">
        <v>24128856</v>
      </c>
      <c r="U26" s="41"/>
      <c r="V26" s="41">
        <v>327613028.6899796</v>
      </c>
    </row>
    <row r="27" spans="2:22" s="3" customFormat="1" ht="12.75">
      <c r="B27" s="3" t="s">
        <v>17</v>
      </c>
      <c r="D27" s="42">
        <v>48673606.4409379</v>
      </c>
      <c r="E27" s="42"/>
      <c r="F27" s="42">
        <v>1128584.72764178</v>
      </c>
      <c r="G27" s="41"/>
      <c r="H27" s="42">
        <v>36576226.1614129</v>
      </c>
      <c r="I27" s="41"/>
      <c r="J27" s="42">
        <v>4475986.57523687</v>
      </c>
      <c r="K27" s="41"/>
      <c r="L27" s="42">
        <v>2797074.55616638</v>
      </c>
      <c r="M27" s="41"/>
      <c r="N27" s="42">
        <v>18470442.7218426</v>
      </c>
      <c r="O27" s="41"/>
      <c r="P27" s="42">
        <v>2625414.23467047</v>
      </c>
      <c r="Q27" s="41"/>
      <c r="R27" s="42">
        <v>8440118.48151065</v>
      </c>
      <c r="S27" s="41"/>
      <c r="T27" s="42">
        <v>9069208</v>
      </c>
      <c r="U27" s="41"/>
      <c r="V27" s="41">
        <v>132256661.89941958</v>
      </c>
    </row>
    <row r="28" spans="2:22" s="3" customFormat="1" ht="12.75">
      <c r="B28" s="3" t="s">
        <v>18</v>
      </c>
      <c r="D28" s="42">
        <v>69116669.545361</v>
      </c>
      <c r="E28" s="42"/>
      <c r="F28" s="42">
        <v>1356530.04462442</v>
      </c>
      <c r="G28" s="41"/>
      <c r="H28" s="42">
        <v>44498094.180856</v>
      </c>
      <c r="I28" s="41"/>
      <c r="J28" s="42">
        <v>4719399.37648629</v>
      </c>
      <c r="K28" s="41"/>
      <c r="L28" s="42">
        <v>3700468.25620629</v>
      </c>
      <c r="M28" s="41"/>
      <c r="N28" s="42">
        <v>22455187.2382273</v>
      </c>
      <c r="O28" s="41"/>
      <c r="P28" s="42">
        <v>452037.911060673</v>
      </c>
      <c r="Q28" s="41"/>
      <c r="R28" s="42">
        <v>7983808.60210099</v>
      </c>
      <c r="S28" s="41"/>
      <c r="T28" s="42">
        <v>10796200</v>
      </c>
      <c r="U28" s="41"/>
      <c r="V28" s="41">
        <v>165078395.15492296</v>
      </c>
    </row>
    <row r="29" spans="2:22" s="3" customFormat="1" ht="12.75">
      <c r="B29" s="3" t="s">
        <v>19</v>
      </c>
      <c r="D29" s="42">
        <v>57472808.99324</v>
      </c>
      <c r="E29" s="42"/>
      <c r="F29" s="42">
        <v>1412786.18340553</v>
      </c>
      <c r="G29" s="41"/>
      <c r="H29" s="42">
        <v>34732952.8232154</v>
      </c>
      <c r="I29" s="41"/>
      <c r="J29" s="42">
        <v>6239196.84047611</v>
      </c>
      <c r="K29" s="41"/>
      <c r="L29" s="42">
        <v>3705183.71741105</v>
      </c>
      <c r="M29" s="41"/>
      <c r="N29" s="42">
        <v>22464682.5955728</v>
      </c>
      <c r="O29" s="41"/>
      <c r="P29" s="42">
        <v>431.3001184612</v>
      </c>
      <c r="Q29" s="41"/>
      <c r="R29" s="42">
        <v>5902137.53563068</v>
      </c>
      <c r="S29" s="41"/>
      <c r="T29" s="42">
        <v>8776813</v>
      </c>
      <c r="U29" s="41"/>
      <c r="V29" s="41">
        <v>140706992.98907006</v>
      </c>
    </row>
    <row r="30" spans="2:22" s="3" customFormat="1" ht="12.75">
      <c r="B30" s="3" t="s">
        <v>20</v>
      </c>
      <c r="D30" s="42">
        <v>109583346.695955</v>
      </c>
      <c r="E30" s="42"/>
      <c r="F30" s="42">
        <v>2227522.06695549</v>
      </c>
      <c r="G30" s="41"/>
      <c r="H30" s="42">
        <v>70830451.2647007</v>
      </c>
      <c r="I30" s="41"/>
      <c r="J30" s="42">
        <v>7654413.51691837</v>
      </c>
      <c r="K30" s="41"/>
      <c r="L30" s="42">
        <v>6030712.15310156</v>
      </c>
      <c r="M30" s="41"/>
      <c r="N30" s="42">
        <v>38369384.3014826</v>
      </c>
      <c r="O30" s="41"/>
      <c r="P30" s="42">
        <v>715569.516554965</v>
      </c>
      <c r="Q30" s="41"/>
      <c r="R30" s="42">
        <v>10176847.7929779</v>
      </c>
      <c r="S30" s="41"/>
      <c r="T30" s="42">
        <v>22744440</v>
      </c>
      <c r="U30" s="41"/>
      <c r="V30" s="41">
        <v>268332687.3086466</v>
      </c>
    </row>
    <row r="31" spans="2:22" s="3" customFormat="1" ht="12.75">
      <c r="B31" s="5" t="s">
        <v>21</v>
      </c>
      <c r="D31" s="43">
        <v>228513933.24149</v>
      </c>
      <c r="E31" s="42"/>
      <c r="F31" s="43">
        <v>5128665.8158267</v>
      </c>
      <c r="G31" s="41"/>
      <c r="H31" s="43">
        <v>157329381.714526</v>
      </c>
      <c r="I31" s="41"/>
      <c r="J31" s="43">
        <v>17411337.6683631</v>
      </c>
      <c r="K31" s="41"/>
      <c r="L31" s="43">
        <v>14603380.3202658</v>
      </c>
      <c r="M31" s="41"/>
      <c r="N31" s="43">
        <v>89517716.8370794</v>
      </c>
      <c r="O31" s="41"/>
      <c r="P31" s="43">
        <v>1511139.10718334</v>
      </c>
      <c r="Q31" s="41"/>
      <c r="R31" s="43">
        <v>27359940.8529166</v>
      </c>
      <c r="S31" s="41"/>
      <c r="T31" s="43">
        <v>30914934</v>
      </c>
      <c r="U31" s="41"/>
      <c r="V31" s="43">
        <v>572290429.5576509</v>
      </c>
    </row>
    <row r="32" spans="4:22" s="3" customFormat="1" ht="6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2:22" s="3" customFormat="1" ht="12.75">
      <c r="B33" s="10" t="s">
        <v>22</v>
      </c>
      <c r="C33" s="5"/>
      <c r="D33" s="45">
        <v>2188277778.999997</v>
      </c>
      <c r="E33" s="45"/>
      <c r="F33" s="45">
        <v>47173745.999999896</v>
      </c>
      <c r="G33" s="45"/>
      <c r="H33" s="45">
        <v>1399966959.9999979</v>
      </c>
      <c r="I33" s="45"/>
      <c r="J33" s="45">
        <v>206436447.99999943</v>
      </c>
      <c r="K33" s="45"/>
      <c r="L33" s="45">
        <v>125634314.9999998</v>
      </c>
      <c r="M33" s="45"/>
      <c r="N33" s="45">
        <v>799274240.9999993</v>
      </c>
      <c r="O33" s="45"/>
      <c r="P33" s="45">
        <v>21999999.999999963</v>
      </c>
      <c r="Q33" s="45"/>
      <c r="R33" s="45">
        <v>243999999.99999964</v>
      </c>
      <c r="S33" s="45"/>
      <c r="T33" s="45">
        <v>352761867</v>
      </c>
      <c r="U33" s="45"/>
      <c r="V33" s="45">
        <v>5385525355.999992</v>
      </c>
    </row>
    <row r="34" s="3" customFormat="1" ht="12.75"/>
    <row r="35" s="3" customFormat="1" ht="12.75"/>
    <row r="36" s="3" customFormat="1" ht="12.75"/>
    <row r="37" s="3" customFormat="1" ht="12.75"/>
    <row r="38" s="3" customFormat="1" ht="20.25">
      <c r="B38" s="63"/>
    </row>
    <row r="39" s="3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8.886718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12" width="8.88671875" style="1" customWidth="1"/>
    <col min="13" max="13" width="2.77734375" style="1" customWidth="1"/>
    <col min="14" max="14" width="8.88671875" style="1" customWidth="1"/>
    <col min="15" max="15" width="2.77734375" style="1" customWidth="1"/>
    <col min="16" max="16" width="8.88671875" style="1" customWidth="1"/>
    <col min="17" max="17" width="2.77734375" style="1" customWidth="1"/>
    <col min="18" max="18" width="8.88671875" style="1" customWidth="1"/>
    <col min="19" max="19" width="2.77734375" style="1" customWidth="1"/>
    <col min="20" max="20" width="8.88671875" style="1" customWidth="1"/>
    <col min="21" max="21" width="2.77734375" style="1" customWidth="1"/>
    <col min="22" max="16384" width="8.88671875" style="1" customWidth="1"/>
  </cols>
  <sheetData>
    <row r="1" ht="15.75">
      <c r="B1" s="2" t="s">
        <v>148</v>
      </c>
    </row>
    <row r="2" s="3" customFormat="1" ht="6" customHeight="1"/>
    <row r="3" s="3" customFormat="1" ht="12.75">
      <c r="B3" s="4" t="s">
        <v>163</v>
      </c>
    </row>
    <row r="4" s="3" customFormat="1" ht="19.5" customHeight="1"/>
    <row r="5" s="3" customFormat="1" ht="12.75">
      <c r="B5" s="4" t="s">
        <v>153</v>
      </c>
    </row>
    <row r="6" spans="2:22" s="3" customFormat="1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 t="s">
        <v>26</v>
      </c>
    </row>
    <row r="7" spans="4:20" s="7" customFormat="1" ht="12.75" customHeight="1">
      <c r="D7" s="7" t="s">
        <v>84</v>
      </c>
      <c r="F7" s="7" t="s">
        <v>52</v>
      </c>
      <c r="J7" s="7" t="s">
        <v>50</v>
      </c>
      <c r="N7" s="7" t="s">
        <v>52</v>
      </c>
      <c r="P7" s="7" t="s">
        <v>54</v>
      </c>
      <c r="T7" s="7" t="s">
        <v>96</v>
      </c>
    </row>
    <row r="8" spans="2:22" s="7" customFormat="1" ht="12.75">
      <c r="B8" s="65" t="s">
        <v>23</v>
      </c>
      <c r="D8" s="9" t="s">
        <v>85</v>
      </c>
      <c r="E8" s="82"/>
      <c r="F8" s="9" t="s">
        <v>48</v>
      </c>
      <c r="H8" s="9" t="s">
        <v>49</v>
      </c>
      <c r="J8" s="9" t="s">
        <v>70</v>
      </c>
      <c r="L8" s="9" t="s">
        <v>51</v>
      </c>
      <c r="N8" s="9" t="s">
        <v>53</v>
      </c>
      <c r="P8" s="9" t="s">
        <v>30</v>
      </c>
      <c r="Q8" s="82"/>
      <c r="R8" s="9" t="s">
        <v>86</v>
      </c>
      <c r="T8" s="9" t="s">
        <v>71</v>
      </c>
      <c r="V8" s="9" t="s">
        <v>55</v>
      </c>
    </row>
    <row r="9" s="3" customFormat="1" ht="6" customHeight="1"/>
    <row r="10" spans="2:32" s="3" customFormat="1" ht="12.75">
      <c r="B10" s="3" t="s">
        <v>0</v>
      </c>
      <c r="D10" s="41">
        <v>50623136.3796545</v>
      </c>
      <c r="E10" s="41"/>
      <c r="F10" s="41">
        <v>912913.753519251</v>
      </c>
      <c r="G10" s="41"/>
      <c r="H10" s="41">
        <v>32347906.1537097</v>
      </c>
      <c r="I10" s="41"/>
      <c r="J10" s="41">
        <v>5597988.35363948</v>
      </c>
      <c r="K10" s="41"/>
      <c r="L10" s="41">
        <v>2748166.64294433</v>
      </c>
      <c r="M10" s="41"/>
      <c r="N10" s="41">
        <v>19260180.9406176</v>
      </c>
      <c r="O10" s="41"/>
      <c r="P10" s="41">
        <v>508247.226582517</v>
      </c>
      <c r="Q10" s="41"/>
      <c r="R10" s="41">
        <v>5099390.43643697</v>
      </c>
      <c r="S10" s="41"/>
      <c r="T10" s="41">
        <v>8249350.48702896</v>
      </c>
      <c r="U10" s="41"/>
      <c r="V10" s="41">
        <v>125347280.37413329</v>
      </c>
      <c r="AF10" s="83"/>
    </row>
    <row r="11" spans="2:32" s="3" customFormat="1" ht="12.75">
      <c r="B11" s="3" t="s">
        <v>1</v>
      </c>
      <c r="D11" s="41">
        <v>88617804.1694539</v>
      </c>
      <c r="E11" s="41"/>
      <c r="F11" s="41">
        <v>1708417.42528928</v>
      </c>
      <c r="G11" s="41"/>
      <c r="H11" s="41">
        <v>54839304.8285568</v>
      </c>
      <c r="I11" s="41"/>
      <c r="J11" s="41">
        <v>11335005.6529974</v>
      </c>
      <c r="K11" s="41"/>
      <c r="L11" s="41">
        <v>4821607.42795696</v>
      </c>
      <c r="M11" s="41"/>
      <c r="N11" s="41">
        <v>36252618.1640424</v>
      </c>
      <c r="O11" s="41"/>
      <c r="P11" s="41">
        <v>493834.391381792</v>
      </c>
      <c r="Q11" s="41"/>
      <c r="R11" s="41">
        <v>8883950.60992091</v>
      </c>
      <c r="S11" s="41"/>
      <c r="T11" s="41">
        <v>14886350.5063187</v>
      </c>
      <c r="U11" s="41"/>
      <c r="V11" s="41">
        <v>221838893.17591816</v>
      </c>
      <c r="AF11" s="83"/>
    </row>
    <row r="12" spans="2:32" s="3" customFormat="1" ht="12.75">
      <c r="B12" s="3" t="s">
        <v>2</v>
      </c>
      <c r="D12" s="41">
        <v>76271122.6787379</v>
      </c>
      <c r="E12" s="41"/>
      <c r="F12" s="41">
        <v>1435507.72480627</v>
      </c>
      <c r="G12" s="41"/>
      <c r="H12" s="41">
        <v>56699165.4545875</v>
      </c>
      <c r="I12" s="41"/>
      <c r="J12" s="41">
        <v>8143475.39520524</v>
      </c>
      <c r="K12" s="41"/>
      <c r="L12" s="41">
        <v>4545099.05402453</v>
      </c>
      <c r="M12" s="41"/>
      <c r="N12" s="41">
        <v>31458253.1078029</v>
      </c>
      <c r="O12" s="41"/>
      <c r="P12" s="41">
        <v>174108.736588734</v>
      </c>
      <c r="Q12" s="41"/>
      <c r="R12" s="41">
        <v>8938456.38915056</v>
      </c>
      <c r="S12" s="41"/>
      <c r="T12" s="41">
        <v>16716944.5661602</v>
      </c>
      <c r="U12" s="41"/>
      <c r="V12" s="41">
        <v>204382133.1070638</v>
      </c>
      <c r="AF12" s="83"/>
    </row>
    <row r="13" spans="2:32" s="3" customFormat="1" ht="12.75">
      <c r="B13" s="3" t="s">
        <v>3</v>
      </c>
      <c r="D13" s="41">
        <v>73980526.3174561</v>
      </c>
      <c r="E13" s="41"/>
      <c r="F13" s="41">
        <v>1198795.92785705</v>
      </c>
      <c r="G13" s="41"/>
      <c r="H13" s="41">
        <v>48262354.5816269</v>
      </c>
      <c r="I13" s="41"/>
      <c r="J13" s="41">
        <v>7069683.50633998</v>
      </c>
      <c r="K13" s="41"/>
      <c r="L13" s="41">
        <v>3758571.55219295</v>
      </c>
      <c r="M13" s="41"/>
      <c r="N13" s="41">
        <v>25705717.6356892</v>
      </c>
      <c r="O13" s="41"/>
      <c r="P13" s="41">
        <v>168517.710905036</v>
      </c>
      <c r="Q13" s="41"/>
      <c r="R13" s="41">
        <v>9274731.83937305</v>
      </c>
      <c r="S13" s="41"/>
      <c r="T13" s="41">
        <v>13153249.767033</v>
      </c>
      <c r="U13" s="41"/>
      <c r="V13" s="41">
        <v>182572148.8384733</v>
      </c>
      <c r="AF13" s="83"/>
    </row>
    <row r="14" spans="2:32" s="3" customFormat="1" ht="12.75">
      <c r="B14" s="3" t="s">
        <v>4</v>
      </c>
      <c r="D14" s="41">
        <v>109627153.69812</v>
      </c>
      <c r="E14" s="41"/>
      <c r="F14" s="41">
        <v>1897906.53071336</v>
      </c>
      <c r="G14" s="41"/>
      <c r="H14" s="41">
        <v>63319080.8642565</v>
      </c>
      <c r="I14" s="41"/>
      <c r="J14" s="41">
        <v>9349661.47677305</v>
      </c>
      <c r="K14" s="41"/>
      <c r="L14" s="41">
        <v>6048371.03512042</v>
      </c>
      <c r="M14" s="41"/>
      <c r="N14" s="41">
        <v>38270365.4504228</v>
      </c>
      <c r="O14" s="41"/>
      <c r="P14" s="41">
        <v>225093.538663015</v>
      </c>
      <c r="Q14" s="41"/>
      <c r="R14" s="41">
        <v>9761601.7375802</v>
      </c>
      <c r="S14" s="41"/>
      <c r="T14" s="41">
        <v>15238417.9435256</v>
      </c>
      <c r="U14" s="41"/>
      <c r="V14" s="41">
        <v>253737652.275175</v>
      </c>
      <c r="AF14" s="83"/>
    </row>
    <row r="15" spans="2:32" s="3" customFormat="1" ht="12.75">
      <c r="B15" s="3" t="s">
        <v>5</v>
      </c>
      <c r="D15" s="41">
        <v>92642339.7109082</v>
      </c>
      <c r="E15" s="41"/>
      <c r="F15" s="41">
        <v>1756053.26268764</v>
      </c>
      <c r="G15" s="41"/>
      <c r="H15" s="41">
        <v>62662830.8453377</v>
      </c>
      <c r="I15" s="41"/>
      <c r="J15" s="41">
        <v>7151244.97673078</v>
      </c>
      <c r="K15" s="41"/>
      <c r="L15" s="41">
        <v>5540662.34399537</v>
      </c>
      <c r="M15" s="41"/>
      <c r="N15" s="41">
        <v>34132473.6321717</v>
      </c>
      <c r="O15" s="41"/>
      <c r="P15" s="41">
        <v>321698.495176122</v>
      </c>
      <c r="Q15" s="41"/>
      <c r="R15" s="41">
        <v>9983230.59803013</v>
      </c>
      <c r="S15" s="41"/>
      <c r="T15" s="41">
        <v>14148168.1027841</v>
      </c>
      <c r="U15" s="41"/>
      <c r="V15" s="41">
        <v>228338701.96782175</v>
      </c>
      <c r="AF15" s="83"/>
    </row>
    <row r="16" spans="2:32" s="3" customFormat="1" ht="12.75">
      <c r="B16" s="3" t="s">
        <v>6</v>
      </c>
      <c r="D16" s="41">
        <v>95049773.9205061</v>
      </c>
      <c r="E16" s="41"/>
      <c r="F16" s="41">
        <v>1704265.74432281</v>
      </c>
      <c r="G16" s="41"/>
      <c r="H16" s="41">
        <v>58032602.6992923</v>
      </c>
      <c r="I16" s="41"/>
      <c r="J16" s="41">
        <v>13004108.797752</v>
      </c>
      <c r="K16" s="41"/>
      <c r="L16" s="41">
        <v>5270928.64060399</v>
      </c>
      <c r="M16" s="41"/>
      <c r="N16" s="41">
        <v>37133873.2302211</v>
      </c>
      <c r="O16" s="41"/>
      <c r="P16" s="41">
        <v>47934.2637391197</v>
      </c>
      <c r="Q16" s="41"/>
      <c r="R16" s="41">
        <v>8082383.94321694</v>
      </c>
      <c r="S16" s="41"/>
      <c r="T16" s="41">
        <v>17739450.6782204</v>
      </c>
      <c r="U16" s="41"/>
      <c r="V16" s="41">
        <v>236065321.91787472</v>
      </c>
      <c r="AF16" s="83"/>
    </row>
    <row r="17" spans="2:32" s="3" customFormat="1" ht="12.75">
      <c r="B17" s="3" t="s">
        <v>7</v>
      </c>
      <c r="D17" s="41">
        <v>51403625.6583604</v>
      </c>
      <c r="E17" s="41"/>
      <c r="F17" s="41">
        <v>1072450.48954288</v>
      </c>
      <c r="G17" s="41"/>
      <c r="H17" s="41">
        <v>32517547.1138611</v>
      </c>
      <c r="I17" s="41"/>
      <c r="J17" s="41">
        <v>6492942.83546964</v>
      </c>
      <c r="K17" s="41"/>
      <c r="L17" s="41">
        <v>2980580.91844198</v>
      </c>
      <c r="M17" s="41"/>
      <c r="N17" s="41">
        <v>20795936.3177447</v>
      </c>
      <c r="O17" s="41"/>
      <c r="P17" s="41">
        <v>107276.174816023</v>
      </c>
      <c r="Q17" s="41"/>
      <c r="R17" s="41">
        <v>4779457.04548931</v>
      </c>
      <c r="S17" s="41"/>
      <c r="T17" s="41">
        <v>11000869.7447772</v>
      </c>
      <c r="U17" s="41"/>
      <c r="V17" s="41">
        <v>131150686.29850323</v>
      </c>
      <c r="AF17" s="83"/>
    </row>
    <row r="18" spans="2:32" s="3" customFormat="1" ht="12.75">
      <c r="B18" s="3" t="s">
        <v>8</v>
      </c>
      <c r="D18" s="41">
        <v>87610058.3512311</v>
      </c>
      <c r="E18" s="41"/>
      <c r="F18" s="41">
        <v>1636153.09470597</v>
      </c>
      <c r="G18" s="41"/>
      <c r="H18" s="41">
        <v>55969541.8471592</v>
      </c>
      <c r="I18" s="41"/>
      <c r="J18" s="41">
        <v>9508807.49289168</v>
      </c>
      <c r="K18" s="41"/>
      <c r="L18" s="41">
        <v>4867111.28442339</v>
      </c>
      <c r="M18" s="41"/>
      <c r="N18" s="41">
        <v>34352249.7515573</v>
      </c>
      <c r="O18" s="41"/>
      <c r="P18" s="41">
        <v>365928.641313968</v>
      </c>
      <c r="Q18" s="41"/>
      <c r="R18" s="41">
        <v>7089806.61330257</v>
      </c>
      <c r="S18" s="41"/>
      <c r="T18" s="41">
        <v>15383903.8734403</v>
      </c>
      <c r="U18" s="41"/>
      <c r="V18" s="41">
        <v>216783560.95002544</v>
      </c>
      <c r="AF18" s="83"/>
    </row>
    <row r="19" spans="2:32" s="3" customFormat="1" ht="12.75">
      <c r="B19" s="3" t="s">
        <v>9</v>
      </c>
      <c r="D19" s="41">
        <v>135426103.683358</v>
      </c>
      <c r="E19" s="41"/>
      <c r="F19" s="41">
        <v>2411452.38757997</v>
      </c>
      <c r="G19" s="41"/>
      <c r="H19" s="41">
        <v>87298171.7672009</v>
      </c>
      <c r="I19" s="41"/>
      <c r="J19" s="41">
        <v>13315035.3978907</v>
      </c>
      <c r="K19" s="41"/>
      <c r="L19" s="41">
        <v>7395708.11393632</v>
      </c>
      <c r="M19" s="41"/>
      <c r="N19" s="41">
        <v>49041749.4151828</v>
      </c>
      <c r="O19" s="41"/>
      <c r="P19" s="41">
        <v>1194545.54229126</v>
      </c>
      <c r="Q19" s="41"/>
      <c r="R19" s="41">
        <v>14184406.0433813</v>
      </c>
      <c r="S19" s="41"/>
      <c r="T19" s="41">
        <v>20587374.0186708</v>
      </c>
      <c r="U19" s="41"/>
      <c r="V19" s="41">
        <v>330854546.369492</v>
      </c>
      <c r="AF19" s="83"/>
    </row>
    <row r="20" spans="2:32" s="3" customFormat="1" ht="12.75">
      <c r="B20" s="3" t="s">
        <v>10</v>
      </c>
      <c r="D20" s="41">
        <v>160355749.273382</v>
      </c>
      <c r="E20" s="41"/>
      <c r="F20" s="41">
        <v>3000746.86349252</v>
      </c>
      <c r="G20" s="41"/>
      <c r="H20" s="41">
        <v>114969272.103478</v>
      </c>
      <c r="I20" s="41"/>
      <c r="J20" s="41">
        <v>11909607.1737909</v>
      </c>
      <c r="K20" s="41"/>
      <c r="L20" s="41">
        <v>9604798.94955112</v>
      </c>
      <c r="M20" s="41"/>
      <c r="N20" s="41">
        <v>63019141.4852039</v>
      </c>
      <c r="O20" s="41"/>
      <c r="P20" s="41">
        <v>969377.356782491</v>
      </c>
      <c r="Q20" s="41"/>
      <c r="R20" s="41">
        <v>18984248.8415212</v>
      </c>
      <c r="S20" s="41"/>
      <c r="T20" s="41">
        <v>24460797.7425265</v>
      </c>
      <c r="U20" s="41"/>
      <c r="V20" s="41">
        <v>407273739.78972864</v>
      </c>
      <c r="AF20" s="83"/>
    </row>
    <row r="21" spans="2:32" s="3" customFormat="1" ht="12.75">
      <c r="B21" s="3" t="s">
        <v>11</v>
      </c>
      <c r="D21" s="41">
        <v>101129461.473659</v>
      </c>
      <c r="E21" s="41"/>
      <c r="F21" s="41">
        <v>1767172.60132051</v>
      </c>
      <c r="G21" s="41"/>
      <c r="H21" s="41">
        <v>72832536.1000294</v>
      </c>
      <c r="I21" s="41"/>
      <c r="J21" s="41">
        <v>7660122.72564232</v>
      </c>
      <c r="K21" s="41"/>
      <c r="L21" s="41">
        <v>5523823.56750607</v>
      </c>
      <c r="M21" s="41"/>
      <c r="N21" s="41">
        <v>35632693.2770361</v>
      </c>
      <c r="O21" s="41"/>
      <c r="P21" s="41">
        <v>2358764.33330297</v>
      </c>
      <c r="Q21" s="41"/>
      <c r="R21" s="41">
        <v>16040844.5274607</v>
      </c>
      <c r="S21" s="41"/>
      <c r="T21" s="41">
        <v>15385793.3465776</v>
      </c>
      <c r="U21" s="41"/>
      <c r="V21" s="41">
        <v>258331211.95253468</v>
      </c>
      <c r="AF21" s="83"/>
    </row>
    <row r="22" spans="2:32" s="3" customFormat="1" ht="12.75">
      <c r="B22" s="3" t="s">
        <v>12</v>
      </c>
      <c r="D22" s="41">
        <v>100300431.984191</v>
      </c>
      <c r="E22" s="41"/>
      <c r="F22" s="41">
        <v>1749519.50989908</v>
      </c>
      <c r="G22" s="41"/>
      <c r="H22" s="41">
        <v>65531657.0602004</v>
      </c>
      <c r="I22" s="41"/>
      <c r="J22" s="41">
        <v>7959949.39262168</v>
      </c>
      <c r="K22" s="41"/>
      <c r="L22" s="41">
        <v>5600498.74045037</v>
      </c>
      <c r="M22" s="41"/>
      <c r="N22" s="41">
        <v>35148937.2010965</v>
      </c>
      <c r="O22" s="41"/>
      <c r="P22" s="41">
        <v>757871.506671672</v>
      </c>
      <c r="Q22" s="41"/>
      <c r="R22" s="41">
        <v>12694501.6081228</v>
      </c>
      <c r="S22" s="41"/>
      <c r="T22" s="41">
        <v>15718897.5334198</v>
      </c>
      <c r="U22" s="41"/>
      <c r="V22" s="41">
        <v>245462264.53667328</v>
      </c>
      <c r="AF22" s="83"/>
    </row>
    <row r="23" spans="2:32" s="3" customFormat="1" ht="12.75">
      <c r="B23" s="3" t="s">
        <v>13</v>
      </c>
      <c r="D23" s="41">
        <v>93667971.0343102</v>
      </c>
      <c r="E23" s="41"/>
      <c r="F23" s="41">
        <v>1511594.88587708</v>
      </c>
      <c r="G23" s="41"/>
      <c r="H23" s="41">
        <v>54459296.6695551</v>
      </c>
      <c r="I23" s="41"/>
      <c r="J23" s="41">
        <v>7206386.5474413</v>
      </c>
      <c r="K23" s="41"/>
      <c r="L23" s="41">
        <v>5049439.98985171</v>
      </c>
      <c r="M23" s="41"/>
      <c r="N23" s="41">
        <v>31481222.4376238</v>
      </c>
      <c r="O23" s="41"/>
      <c r="P23" s="41">
        <v>167442.525329094</v>
      </c>
      <c r="Q23" s="41"/>
      <c r="R23" s="41">
        <v>8892747.55765521</v>
      </c>
      <c r="S23" s="41"/>
      <c r="T23" s="41">
        <v>11447107.0734774</v>
      </c>
      <c r="U23" s="41"/>
      <c r="V23" s="41">
        <v>213883208.72112086</v>
      </c>
      <c r="AF23" s="83"/>
    </row>
    <row r="24" spans="2:32" s="3" customFormat="1" ht="12.75">
      <c r="B24" s="3" t="s">
        <v>14</v>
      </c>
      <c r="D24" s="41">
        <v>176551181.611332</v>
      </c>
      <c r="E24" s="41"/>
      <c r="F24" s="41">
        <v>3117156.90898499</v>
      </c>
      <c r="G24" s="41"/>
      <c r="H24" s="41">
        <v>118776194.338487</v>
      </c>
      <c r="I24" s="41"/>
      <c r="J24" s="41">
        <v>12664562.9587226</v>
      </c>
      <c r="K24" s="41"/>
      <c r="L24" s="41">
        <v>9236891.26323259</v>
      </c>
      <c r="M24" s="41"/>
      <c r="N24" s="41">
        <v>60267244.8968615</v>
      </c>
      <c r="O24" s="41"/>
      <c r="P24" s="41">
        <v>4223497.22383747</v>
      </c>
      <c r="Q24" s="41"/>
      <c r="R24" s="41">
        <v>22294939.4008959</v>
      </c>
      <c r="S24" s="41"/>
      <c r="T24" s="41">
        <v>29576632.9913995</v>
      </c>
      <c r="U24" s="41"/>
      <c r="V24" s="41">
        <v>436708301.5937536</v>
      </c>
      <c r="AF24" s="83"/>
    </row>
    <row r="25" spans="2:32" s="3" customFormat="1" ht="12.75">
      <c r="B25" s="3" t="s">
        <v>15</v>
      </c>
      <c r="D25" s="41">
        <v>42267910.2489953</v>
      </c>
      <c r="E25" s="41"/>
      <c r="F25" s="41">
        <v>751574.512514227</v>
      </c>
      <c r="G25" s="41"/>
      <c r="H25" s="41">
        <v>31913289.2954504</v>
      </c>
      <c r="I25" s="41"/>
      <c r="J25" s="41">
        <v>2728898.99479831</v>
      </c>
      <c r="K25" s="41"/>
      <c r="L25" s="41">
        <v>2352612.03522708</v>
      </c>
      <c r="M25" s="41"/>
      <c r="N25" s="41">
        <v>14972506.8513181</v>
      </c>
      <c r="O25" s="41"/>
      <c r="P25" s="41">
        <v>2145633.58262091</v>
      </c>
      <c r="Q25" s="41"/>
      <c r="R25" s="41">
        <v>5830695.93892743</v>
      </c>
      <c r="S25" s="41"/>
      <c r="T25" s="41">
        <v>6512728.96559434</v>
      </c>
      <c r="U25" s="41"/>
      <c r="V25" s="41">
        <v>109475850.42544608</v>
      </c>
      <c r="AF25" s="83"/>
    </row>
    <row r="26" spans="2:32" s="3" customFormat="1" ht="12.75">
      <c r="B26" s="3" t="s">
        <v>16</v>
      </c>
      <c r="D26" s="41">
        <v>136464094.406274</v>
      </c>
      <c r="E26" s="41"/>
      <c r="F26" s="41">
        <v>2415244.54452968</v>
      </c>
      <c r="G26" s="41"/>
      <c r="H26" s="41">
        <v>87957164.1469256</v>
      </c>
      <c r="I26" s="41"/>
      <c r="J26" s="41">
        <v>10290219.7901639</v>
      </c>
      <c r="K26" s="41"/>
      <c r="L26" s="41">
        <v>7087715.14396344</v>
      </c>
      <c r="M26" s="41"/>
      <c r="N26" s="41">
        <v>45740136.6381502</v>
      </c>
      <c r="O26" s="41"/>
      <c r="P26" s="41">
        <v>2465636.68040986</v>
      </c>
      <c r="Q26" s="41"/>
      <c r="R26" s="41">
        <v>13482545.3310876</v>
      </c>
      <c r="S26" s="41"/>
      <c r="T26" s="41">
        <v>24236271.5092068</v>
      </c>
      <c r="U26" s="41"/>
      <c r="V26" s="41">
        <v>330139028.190711</v>
      </c>
      <c r="AF26" s="83"/>
    </row>
    <row r="27" spans="2:32" s="3" customFormat="1" ht="12.75">
      <c r="B27" s="3" t="s">
        <v>17</v>
      </c>
      <c r="D27" s="41">
        <v>47932134.6864402</v>
      </c>
      <c r="E27" s="41"/>
      <c r="F27" s="41">
        <v>939631.976934617</v>
      </c>
      <c r="G27" s="41"/>
      <c r="H27" s="41">
        <v>37999310.0596263</v>
      </c>
      <c r="I27" s="41"/>
      <c r="J27" s="41">
        <v>4064370.57519524</v>
      </c>
      <c r="K27" s="41"/>
      <c r="L27" s="41">
        <v>2714724.04963767</v>
      </c>
      <c r="M27" s="41"/>
      <c r="N27" s="41">
        <v>18500270.0323802</v>
      </c>
      <c r="O27" s="41"/>
      <c r="P27" s="41">
        <v>2625414.23467047</v>
      </c>
      <c r="Q27" s="41"/>
      <c r="R27" s="41">
        <v>8390562.00346767</v>
      </c>
      <c r="S27" s="41"/>
      <c r="T27" s="41">
        <v>9157097.42718385</v>
      </c>
      <c r="U27" s="41"/>
      <c r="V27" s="41">
        <v>132323515.04553623</v>
      </c>
      <c r="AF27" s="83"/>
    </row>
    <row r="28" spans="2:32" s="3" customFormat="1" ht="12.75">
      <c r="B28" s="3" t="s">
        <v>18</v>
      </c>
      <c r="D28" s="41">
        <v>68396544.2035761</v>
      </c>
      <c r="E28" s="41"/>
      <c r="F28" s="41">
        <v>1127347.95305468</v>
      </c>
      <c r="G28" s="41"/>
      <c r="H28" s="41">
        <v>46524770.6360837</v>
      </c>
      <c r="I28" s="41"/>
      <c r="J28" s="41">
        <v>4337989.21407124</v>
      </c>
      <c r="K28" s="41"/>
      <c r="L28" s="41">
        <v>3602558.33002232</v>
      </c>
      <c r="M28" s="41"/>
      <c r="N28" s="41">
        <v>22593388.2764098</v>
      </c>
      <c r="O28" s="41"/>
      <c r="P28" s="41">
        <v>452037.911060673</v>
      </c>
      <c r="Q28" s="41"/>
      <c r="R28" s="41">
        <v>7909336.38508299</v>
      </c>
      <c r="S28" s="41"/>
      <c r="T28" s="41">
        <v>10515708.3280837</v>
      </c>
      <c r="U28" s="41"/>
      <c r="V28" s="41">
        <v>165459681.23744518</v>
      </c>
      <c r="AF28" s="83"/>
    </row>
    <row r="29" spans="2:32" s="3" customFormat="1" ht="12.75">
      <c r="B29" s="3" t="s">
        <v>19</v>
      </c>
      <c r="D29" s="41">
        <v>57535778.7751615</v>
      </c>
      <c r="E29" s="41"/>
      <c r="F29" s="41">
        <v>1173720.33488086</v>
      </c>
      <c r="G29" s="41"/>
      <c r="H29" s="41">
        <v>35930168.0435638</v>
      </c>
      <c r="I29" s="41"/>
      <c r="J29" s="41">
        <v>5728097.8992478</v>
      </c>
      <c r="K29" s="41"/>
      <c r="L29" s="41">
        <v>3603654.80849139</v>
      </c>
      <c r="M29" s="41"/>
      <c r="N29" s="41">
        <v>22619595.8036099</v>
      </c>
      <c r="O29" s="41"/>
      <c r="P29" s="41">
        <v>431.3001184612</v>
      </c>
      <c r="Q29" s="41"/>
      <c r="R29" s="41">
        <v>5670998.38754348</v>
      </c>
      <c r="S29" s="41"/>
      <c r="T29" s="41">
        <v>9004731.48153787</v>
      </c>
      <c r="U29" s="41"/>
      <c r="V29" s="41">
        <v>141267176.83415505</v>
      </c>
      <c r="AF29" s="83"/>
    </row>
    <row r="30" spans="2:32" s="3" customFormat="1" ht="12.75">
      <c r="B30" s="3" t="s">
        <v>20</v>
      </c>
      <c r="D30" s="41">
        <v>109910218.614159</v>
      </c>
      <c r="E30" s="41"/>
      <c r="F30" s="41">
        <v>1862979.09444646</v>
      </c>
      <c r="G30" s="41"/>
      <c r="H30" s="41">
        <v>74248206.8468956</v>
      </c>
      <c r="I30" s="41"/>
      <c r="J30" s="41">
        <v>6997236.06653801</v>
      </c>
      <c r="K30" s="41"/>
      <c r="L30" s="41">
        <v>5900581.40146782</v>
      </c>
      <c r="M30" s="41"/>
      <c r="N30" s="41">
        <v>38690527.7169207</v>
      </c>
      <c r="O30" s="41"/>
      <c r="P30" s="41">
        <v>715569.516554965</v>
      </c>
      <c r="Q30" s="41"/>
      <c r="R30" s="41">
        <v>10270469.4858294</v>
      </c>
      <c r="S30" s="41"/>
      <c r="T30" s="41">
        <v>22735481.2632531</v>
      </c>
      <c r="U30" s="41"/>
      <c r="V30" s="41">
        <v>271331270.0060651</v>
      </c>
      <c r="AF30" s="83"/>
    </row>
    <row r="31" spans="2:32" s="3" customFormat="1" ht="12.75">
      <c r="B31" s="5" t="s">
        <v>21</v>
      </c>
      <c r="D31" s="43">
        <v>231089689.120727</v>
      </c>
      <c r="E31" s="42"/>
      <c r="F31" s="43">
        <v>4300198.47304073</v>
      </c>
      <c r="G31" s="41"/>
      <c r="H31" s="43">
        <v>164558882.544114</v>
      </c>
      <c r="I31" s="41"/>
      <c r="J31" s="43">
        <v>16042639.7760764</v>
      </c>
      <c r="K31" s="41"/>
      <c r="L31" s="43">
        <v>14362340.7069581</v>
      </c>
      <c r="M31" s="41"/>
      <c r="N31" s="43">
        <v>91583801.7379359</v>
      </c>
      <c r="O31" s="41"/>
      <c r="P31" s="43">
        <v>1511139.10718334</v>
      </c>
      <c r="Q31" s="42"/>
      <c r="R31" s="43">
        <v>27460695.2765234</v>
      </c>
      <c r="S31" s="41"/>
      <c r="T31" s="43">
        <v>31492527.6497803</v>
      </c>
      <c r="U31" s="41"/>
      <c r="V31" s="43">
        <v>582401914.3923391</v>
      </c>
      <c r="AF31" s="83"/>
    </row>
    <row r="32" spans="4:22" s="3" customFormat="1" ht="6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2:22" s="3" customFormat="1" ht="12.75">
      <c r="B33" s="10" t="s">
        <v>22</v>
      </c>
      <c r="C33" s="5"/>
      <c r="D33" s="45">
        <v>2186852809.9999933</v>
      </c>
      <c r="E33" s="45"/>
      <c r="F33" s="45">
        <v>39450803.99999991</v>
      </c>
      <c r="G33" s="45"/>
      <c r="H33" s="45">
        <v>1457649253.999998</v>
      </c>
      <c r="I33" s="45"/>
      <c r="J33" s="45">
        <v>188558034.99999967</v>
      </c>
      <c r="K33" s="45"/>
      <c r="L33" s="45">
        <v>122616445.99999993</v>
      </c>
      <c r="M33" s="45"/>
      <c r="N33" s="45">
        <v>806652883.9999992</v>
      </c>
      <c r="O33" s="45"/>
      <c r="P33" s="45">
        <v>21999999.999999963</v>
      </c>
      <c r="Q33" s="45"/>
      <c r="R33" s="45">
        <v>243999999.99999973</v>
      </c>
      <c r="S33" s="45"/>
      <c r="T33" s="45">
        <v>357347855</v>
      </c>
      <c r="U33" s="45"/>
      <c r="V33" s="45">
        <v>5425128087.9999895</v>
      </c>
    </row>
    <row r="34" s="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Fulker, Louise (LGC - Ops Team)</cp:lastModifiedBy>
  <cp:lastPrinted>2014-09-30T12:02:40Z</cp:lastPrinted>
  <dcterms:created xsi:type="dcterms:W3CDTF">2010-10-15T11:12:03Z</dcterms:created>
  <dcterms:modified xsi:type="dcterms:W3CDTF">2016-02-24T15:38:41Z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A13400420</vt:lpwstr>
  </property>
  <property fmtid="{D5CDD505-2E9C-101B-9397-08002B2CF9AE}" pid="3" name="Objective-Title">
    <vt:lpwstr>LGFP - Provisional Local Government Settlement 2016-17 - update - Key Briefing Tables - English</vt:lpwstr>
  </property>
  <property fmtid="{D5CDD505-2E9C-101B-9397-08002B2CF9AE}" pid="4" name="Objective-Comment">
    <vt:lpwstr/>
  </property>
  <property fmtid="{D5CDD505-2E9C-101B-9397-08002B2CF9AE}" pid="5" name="Objective-CreationStamp">
    <vt:filetime>2016-02-24T09:23:59Z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2016-02-24T09:25:27Z</vt:filetime>
  </property>
  <property fmtid="{D5CDD505-2E9C-101B-9397-08002B2CF9AE}" pid="9" name="Objective-ModificationStamp">
    <vt:filetime>2016-02-24T09:25:12Z</vt:filetime>
  </property>
  <property fmtid="{D5CDD505-2E9C-101B-9397-08002B2CF9AE}" pid="10" name="Objective-Owner">
    <vt:lpwstr>Curds, Matthew (EPS - LGFP)</vt:lpwstr>
  </property>
  <property fmtid="{D5CDD505-2E9C-101B-9397-08002B2CF9AE}" pid="11" name="Objective-Path">
    <vt:lpwstr>Objective Global Folder:Corporate File Plan:WORKING WITH STAKEHOLDERS:Working with Stakeholders - Public Sector Organisations:Working with Stakeholders - Public Sector - Local Authorities - Non EU Funded:Local Authorities - 2016-2017 - Unitary Authorities Settlement - Reports &amp; Outputs:</vt:lpwstr>
  </property>
  <property fmtid="{D5CDD505-2E9C-101B-9397-08002B2CF9AE}" pid="12" name="Objective-Parent">
    <vt:lpwstr>Local Authorities - 2016-2017 - Unitary Authorities Settlement - Reports &amp; Outputs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1</vt:r8>
  </property>
  <property fmtid="{D5CDD505-2E9C-101B-9397-08002B2CF9AE}" pid="16" name="Objective-VersionComment">
    <vt:lpwstr>First version</vt:lpwstr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2016-02-24T00:00:00Z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